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315" windowWidth="11055" windowHeight="6555" tabRatio="920" activeTab="0"/>
  </bookViews>
  <sheets>
    <sheet name="Bilance P a V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<sst xmlns="http://schemas.openxmlformats.org/spreadsheetml/2006/main" count="103" uniqueCount="75">
  <si>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Příjmy - sumář  podle odpovědných míst (ORJ)</t>
  </si>
  <si>
    <t>č.ř.     /                sl.</t>
  </si>
  <si>
    <t>č. odp. místa (ORJ)</t>
  </si>
  <si>
    <t>Název odpovědného místa (ORJ)</t>
  </si>
  <si>
    <t>z toho</t>
  </si>
  <si>
    <t>kapitálové</t>
  </si>
  <si>
    <t>a</t>
  </si>
  <si>
    <t>b</t>
  </si>
  <si>
    <t>1.</t>
  </si>
  <si>
    <t>Zastupitelstvo - uvolnění zastupitelé</t>
  </si>
  <si>
    <t>Kancelář hejtmana - krizové řízení</t>
  </si>
  <si>
    <t>2.</t>
  </si>
  <si>
    <t>Odbor grantů a evropské integrace</t>
  </si>
  <si>
    <t>běžné</t>
  </si>
  <si>
    <t>Splátka úvěru od EIB na financování projektu P1</t>
  </si>
  <si>
    <t>Fond zastupitelů</t>
  </si>
  <si>
    <t>Odbor legislativy a vnitřních věcí</t>
  </si>
  <si>
    <t>3.</t>
  </si>
  <si>
    <t>Odbor hospodářské správy</t>
  </si>
  <si>
    <t>4.</t>
  </si>
  <si>
    <t xml:space="preserve">Odbor ekonomický </t>
  </si>
  <si>
    <t>5.</t>
  </si>
  <si>
    <t>6.</t>
  </si>
  <si>
    <t>7.</t>
  </si>
  <si>
    <t xml:space="preserve">Odbor školství, mládeže a tělovýchovy </t>
  </si>
  <si>
    <t>8.</t>
  </si>
  <si>
    <t>Odbor sociálních věcí a zdravotnictví</t>
  </si>
  <si>
    <t>9.</t>
  </si>
  <si>
    <t xml:space="preserve">Odbor dopravy a silničního hospodářství </t>
  </si>
  <si>
    <t>10.</t>
  </si>
  <si>
    <t>Fond sociálních potřeb</t>
  </si>
  <si>
    <t>11.</t>
  </si>
  <si>
    <t>Fond vodního hospodářství</t>
  </si>
  <si>
    <t>12.</t>
  </si>
  <si>
    <t>13.</t>
  </si>
  <si>
    <t>Strukturální fondy EU</t>
  </si>
  <si>
    <t xml:space="preserve">Celkem příjmy </t>
  </si>
  <si>
    <t>Výdaje - sumář podle odpovědných míst (ORJ)</t>
  </si>
  <si>
    <t>Zastupitelstvo - neuvolnění zastupitelé</t>
  </si>
  <si>
    <t>Kancelář hejtmana - stálá kancelář Brusel (SKB)</t>
  </si>
  <si>
    <t xml:space="preserve">Kancelář hejtmana - sekretariát </t>
  </si>
  <si>
    <t>Odbor ekonomický</t>
  </si>
  <si>
    <t>14.</t>
  </si>
  <si>
    <t>15.</t>
  </si>
  <si>
    <t>16.</t>
  </si>
  <si>
    <t>Odbor informatiky</t>
  </si>
  <si>
    <t>17.</t>
  </si>
  <si>
    <t>18.</t>
  </si>
  <si>
    <t>19.</t>
  </si>
  <si>
    <t>Oddělení interního auditu</t>
  </si>
  <si>
    <t>20.</t>
  </si>
  <si>
    <t>Odbor krajský živnostenský úřad</t>
  </si>
  <si>
    <t>21.</t>
  </si>
  <si>
    <t>Odbor majetkový</t>
  </si>
  <si>
    <t>22.</t>
  </si>
  <si>
    <t>23.</t>
  </si>
  <si>
    <t>24.</t>
  </si>
  <si>
    <t>Celkem výdaje</t>
  </si>
  <si>
    <t>v tis. Kč</t>
  </si>
  <si>
    <t>Přijetí úvěru</t>
  </si>
  <si>
    <t xml:space="preserve">Bilanční tabulka návrhu rozpočtu 2009 podle odpovědných míst (ORJ) </t>
  </si>
  <si>
    <t>Financování</t>
  </si>
  <si>
    <t>Celkem financování</t>
  </si>
  <si>
    <t>i</t>
  </si>
  <si>
    <t>j</t>
  </si>
  <si>
    <t>k</t>
  </si>
  <si>
    <r>
      <t>Saldo návrhu rozpočtu</t>
    </r>
    <r>
      <rPr>
        <sz val="12"/>
        <rFont val="Times New Roman CE"/>
        <family val="1"/>
      </rPr>
      <t xml:space="preserve"> (příjmy - výdaje + financování)</t>
    </r>
  </si>
  <si>
    <t>Fond rozvoje škol</t>
  </si>
  <si>
    <t>Fond rozvoje školství</t>
  </si>
  <si>
    <t>25.</t>
  </si>
  <si>
    <t>Odbor region. rozvoje, ÚP, SŘ a invest.</t>
  </si>
  <si>
    <t>Odbor životního prostředí, zemědělství a lesnic.</t>
  </si>
  <si>
    <t>Odbor kultury, památkové péče a cest. ruchu</t>
  </si>
  <si>
    <t>Kancelář ředitele (bez FSP 5 686,7 tis.)</t>
  </si>
  <si>
    <t>Návrh 2009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</si>
</sst>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0.00000"/>
    <numFmt numFmtId="179" formatCode="0.0000"/>
    <numFmt numFmtId="180" formatCode="0.000"/>
    <numFmt numFmtId="181" formatCode="0.0"/>
    <numFmt numFmtId="182" formatCode="#.##0.00,&quot;Kč&quot;"/>
    <numFmt numFmtId="183" formatCode="0.0E+00"/>
    <numFmt numFmtId="184" formatCode="0.0000%"/>
    <numFmt numFmtId="185" formatCode="#,##0.0\ &quot;Kč&quot;"/>
    <numFmt numFmtId="186" formatCode="#,##0.0\ _K_č"/>
    <numFmt numFmtId="187" formatCode="#,##0\ &quot;Kčs&quot;;\-#,##0\ &quot;Kčs&quot;"/>
    <numFmt numFmtId="188" formatCode="#,##0\ &quot;Kčs&quot;;[Red]\-#,##0\ &quot;Kčs&quot;"/>
    <numFmt numFmtId="189" formatCode="#,##0.00\ &quot;Kčs&quot;;\-#,##0.00\ &quot;Kčs&quot;"/>
    <numFmt numFmtId="190" formatCode="#,##0.00\ &quot;Kčs&quot;;[Red]\-#,##0.00\ &quot;Kčs&quot;"/>
    <numFmt numFmtId="191" formatCode="_-* #,##0\ &quot;Kčs&quot;_-;\-* #,##0\ &quot;Kčs&quot;_-;_-* &quot;-&quot;\ &quot;Kčs&quot;_-;_-@_-"/>
    <numFmt numFmtId="192" formatCode="_-* #,##0\ _K_č_s_-;\-* #,##0\ _K_č_s_-;_-* &quot;-&quot;\ _K_č_s_-;_-@_-"/>
    <numFmt numFmtId="193" formatCode="_-* #,##0.00\ &quot;Kčs&quot;_-;\-* #,##0.00\ &quot;Kčs&quot;_-;_-* &quot;-&quot;??\ &quot;Kčs&quot;_-;_-@_-"/>
    <numFmt numFmtId="194" formatCode="_-* #,##0.00\ _K_č_s_-;\-* #,##0.00\ _K_č_s_-;_-* &quot;-&quot;??\ _K_č_s_-;_-@_-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#,##0;[Red]\-#,##0;&quot;  &quot;"/>
    <numFmt numFmtId="204" formatCode="0.00;[Red]0.00"/>
    <numFmt numFmtId="205" formatCode="_-* #,##0.0\ _K_č_-;\-* #,##0.0\ _K_č_-;_-* &quot;-&quot;?\ _K_č_-;_-@_-"/>
    <numFmt numFmtId="206" formatCode="0.0;[Red]0.0"/>
    <numFmt numFmtId="207" formatCode="#,##0;[Red]#,##0"/>
    <numFmt numFmtId="208" formatCode="#,##0_ ;[Red]\-#,##0\ "/>
    <numFmt numFmtId="209" formatCode="#,##0.0_ ;\-#,##0.0\ 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6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4"/>
      <name val="Arial CE"/>
      <family val="2"/>
    </font>
    <font>
      <b/>
      <sz val="10"/>
      <name val="Times New Roman CE"/>
      <family val="1"/>
    </font>
    <font>
      <sz val="8"/>
      <name val="Times New Roman CE"/>
      <family val="1"/>
    </font>
    <font>
      <sz val="8"/>
      <name val="Arial CE"/>
      <family val="2"/>
    </font>
    <font>
      <sz val="12"/>
      <name val="Times New Roman CE"/>
      <family val="1"/>
    </font>
    <font>
      <b/>
      <sz val="13"/>
      <name val="Times New Roman CE"/>
      <family val="1"/>
    </font>
    <font>
      <sz val="13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13"/>
      <name val="Times New Roman CE"/>
      <family val="1"/>
    </font>
    <font>
      <i/>
      <sz val="13"/>
      <name val="Times New Roman CE"/>
      <family val="1"/>
    </font>
    <font>
      <b/>
      <i/>
      <sz val="13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6" fillId="0" borderId="1" xfId="20" applyFont="1" applyBorder="1" applyAlignment="1">
      <alignment horizontal="center" vertical="center"/>
      <protection/>
    </xf>
    <xf numFmtId="0" fontId="10" fillId="0" borderId="0" xfId="20" applyFont="1">
      <alignment/>
      <protection/>
    </xf>
    <xf numFmtId="0" fontId="0" fillId="0" borderId="0" xfId="20" applyFont="1">
      <alignment/>
      <protection/>
    </xf>
    <xf numFmtId="164" fontId="11" fillId="0" borderId="2" xfId="20" applyNumberFormat="1" applyFont="1" applyBorder="1">
      <alignment/>
      <protection/>
    </xf>
    <xf numFmtId="0" fontId="13" fillId="0" borderId="0" xfId="20" applyFont="1">
      <alignment/>
      <protection/>
    </xf>
    <xf numFmtId="0" fontId="12" fillId="0" borderId="0" xfId="20" applyFont="1" applyBorder="1" applyAlignment="1">
      <alignment horizontal="left"/>
      <protection/>
    </xf>
    <xf numFmtId="164" fontId="12" fillId="0" borderId="0" xfId="20" applyNumberFormat="1" applyFont="1" applyBorder="1">
      <alignment/>
      <protection/>
    </xf>
    <xf numFmtId="164" fontId="11" fillId="0" borderId="2" xfId="20" applyNumberFormat="1" applyFont="1" applyFill="1" applyBorder="1">
      <alignment/>
      <protection/>
    </xf>
    <xf numFmtId="164" fontId="12" fillId="0" borderId="3" xfId="20" applyNumberFormat="1" applyFont="1" applyBorder="1">
      <alignment/>
      <protection/>
    </xf>
    <xf numFmtId="164" fontId="13" fillId="0" borderId="0" xfId="20" applyNumberFormat="1" applyFont="1">
      <alignment/>
      <protection/>
    </xf>
    <xf numFmtId="0" fontId="16" fillId="0" borderId="0" xfId="20" applyFont="1" applyBorder="1" applyAlignment="1">
      <alignment horizontal="left"/>
      <protection/>
    </xf>
    <xf numFmtId="16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8" fillId="0" borderId="4" xfId="20" applyFont="1" applyBorder="1" applyAlignment="1">
      <alignment horizontal="center"/>
      <protection/>
    </xf>
    <xf numFmtId="0" fontId="12" fillId="0" borderId="3" xfId="20" applyFont="1" applyBorder="1" applyAlignment="1">
      <alignment horizontal="left"/>
      <protection/>
    </xf>
    <xf numFmtId="0" fontId="19" fillId="0" borderId="0" xfId="20" applyFont="1">
      <alignment/>
      <protection/>
    </xf>
    <xf numFmtId="0" fontId="16" fillId="0" borderId="2" xfId="20" applyFont="1" applyBorder="1" applyAlignment="1">
      <alignment horizontal="left"/>
      <protection/>
    </xf>
    <xf numFmtId="0" fontId="17" fillId="0" borderId="5" xfId="20" applyFont="1" applyBorder="1" applyAlignment="1">
      <alignment horizontal="center"/>
      <protection/>
    </xf>
    <xf numFmtId="0" fontId="16" fillId="0" borderId="6" xfId="20" applyFont="1" applyBorder="1" applyAlignment="1">
      <alignment horizontal="left"/>
      <protection/>
    </xf>
    <xf numFmtId="0" fontId="17" fillId="0" borderId="7" xfId="20" applyFont="1" applyBorder="1" applyAlignment="1">
      <alignment horizontal="center"/>
      <protection/>
    </xf>
    <xf numFmtId="0" fontId="11" fillId="0" borderId="2" xfId="20" applyFont="1" applyFill="1" applyBorder="1" applyAlignment="1">
      <alignment horizontal="center"/>
      <protection/>
    </xf>
    <xf numFmtId="164" fontId="6" fillId="0" borderId="3" xfId="20" applyNumberFormat="1" applyFont="1" applyBorder="1">
      <alignment/>
      <protection/>
    </xf>
    <xf numFmtId="164" fontId="6" fillId="0" borderId="8" xfId="20" applyNumberFormat="1" applyFont="1" applyBorder="1">
      <alignment/>
      <protection/>
    </xf>
    <xf numFmtId="0" fontId="9" fillId="0" borderId="9" xfId="20" applyFont="1" applyBorder="1" applyAlignment="1">
      <alignment horizontal="center" vertical="center" wrapText="1"/>
      <protection/>
    </xf>
    <xf numFmtId="0" fontId="10" fillId="0" borderId="9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/>
      <protection/>
    </xf>
    <xf numFmtId="0" fontId="10" fillId="0" borderId="12" xfId="20" applyFont="1" applyBorder="1" applyAlignment="1">
      <alignment horizontal="center"/>
      <protection/>
    </xf>
    <xf numFmtId="0" fontId="14" fillId="0" borderId="7" xfId="20" applyFont="1" applyBorder="1" applyAlignment="1">
      <alignment horizontal="center"/>
      <protection/>
    </xf>
    <xf numFmtId="164" fontId="11" fillId="0" borderId="13" xfId="20" applyNumberFormat="1" applyFont="1" applyBorder="1">
      <alignment/>
      <protection/>
    </xf>
    <xf numFmtId="0" fontId="9" fillId="0" borderId="14" xfId="20" applyFont="1" applyBorder="1" applyAlignment="1">
      <alignment horizontal="center" vertical="center" wrapText="1"/>
      <protection/>
    </xf>
    <xf numFmtId="0" fontId="11" fillId="0" borderId="15" xfId="20" applyFont="1" applyBorder="1">
      <alignment/>
      <protection/>
    </xf>
    <xf numFmtId="0" fontId="11" fillId="0" borderId="15" xfId="20" applyFont="1" applyFill="1" applyBorder="1">
      <alignment/>
      <protection/>
    </xf>
    <xf numFmtId="0" fontId="11" fillId="0" borderId="16" xfId="20" applyFont="1" applyBorder="1">
      <alignment/>
      <protection/>
    </xf>
    <xf numFmtId="0" fontId="12" fillId="0" borderId="17" xfId="20" applyFont="1" applyBorder="1" applyAlignment="1">
      <alignment horizontal="left"/>
      <protection/>
    </xf>
    <xf numFmtId="0" fontId="16" fillId="0" borderId="15" xfId="20" applyFont="1" applyBorder="1" applyAlignment="1">
      <alignment horizontal="left"/>
      <protection/>
    </xf>
    <xf numFmtId="0" fontId="14" fillId="0" borderId="18" xfId="20" applyFont="1" applyBorder="1" applyAlignment="1">
      <alignment horizontal="center"/>
      <protection/>
    </xf>
    <xf numFmtId="0" fontId="11" fillId="0" borderId="19" xfId="20" applyFont="1" applyBorder="1">
      <alignment/>
      <protection/>
    </xf>
    <xf numFmtId="164" fontId="11" fillId="0" borderId="20" xfId="20" applyNumberFormat="1" applyFont="1" applyBorder="1">
      <alignment/>
      <protection/>
    </xf>
    <xf numFmtId="164" fontId="11" fillId="0" borderId="21" xfId="20" applyNumberFormat="1" applyFont="1" applyBorder="1">
      <alignment/>
      <protection/>
    </xf>
    <xf numFmtId="0" fontId="16" fillId="0" borderId="22" xfId="20" applyFont="1" applyBorder="1" applyAlignment="1">
      <alignment horizontal="left"/>
      <protection/>
    </xf>
    <xf numFmtId="0" fontId="0" fillId="0" borderId="0" xfId="20" applyFont="1">
      <alignment/>
      <protection/>
    </xf>
    <xf numFmtId="0" fontId="17" fillId="0" borderId="0" xfId="20" applyFont="1" applyBorder="1" applyAlignment="1">
      <alignment horizontal="left"/>
      <protection/>
    </xf>
    <xf numFmtId="164" fontId="17" fillId="0" borderId="0" xfId="20" applyNumberFormat="1" applyFont="1" applyBorder="1">
      <alignment/>
      <protection/>
    </xf>
    <xf numFmtId="164" fontId="14" fillId="0" borderId="0" xfId="20" applyNumberFormat="1" applyFont="1" applyBorder="1">
      <alignment/>
      <protection/>
    </xf>
    <xf numFmtId="0" fontId="20" fillId="0" borderId="0" xfId="20" applyFont="1">
      <alignment/>
      <protection/>
    </xf>
    <xf numFmtId="0" fontId="14" fillId="0" borderId="0" xfId="20" applyFont="1">
      <alignment/>
      <protection/>
    </xf>
    <xf numFmtId="0" fontId="11" fillId="0" borderId="2" xfId="20" applyFont="1" applyBorder="1">
      <alignment/>
      <protection/>
    </xf>
    <xf numFmtId="164" fontId="0" fillId="0" borderId="0" xfId="20" applyNumberFormat="1" applyFont="1">
      <alignment/>
      <protection/>
    </xf>
    <xf numFmtId="0" fontId="0" fillId="0" borderId="0" xfId="20" applyFont="1" applyAlignment="1">
      <alignment horizontal="center"/>
      <protection/>
    </xf>
    <xf numFmtId="164" fontId="16" fillId="0" borderId="6" xfId="20" applyNumberFormat="1" applyFont="1" applyBorder="1">
      <alignment/>
      <protection/>
    </xf>
    <xf numFmtId="164" fontId="16" fillId="0" borderId="2" xfId="20" applyNumberFormat="1" applyFont="1" applyBorder="1">
      <alignment/>
      <protection/>
    </xf>
    <xf numFmtId="0" fontId="11" fillId="0" borderId="23" xfId="20" applyFont="1" applyFill="1" applyBorder="1" applyAlignment="1">
      <alignment horizontal="center"/>
      <protection/>
    </xf>
    <xf numFmtId="0" fontId="11" fillId="0" borderId="20" xfId="20" applyFont="1" applyFill="1" applyBorder="1" applyAlignment="1">
      <alignment horizontal="center"/>
      <protection/>
    </xf>
    <xf numFmtId="164" fontId="11" fillId="0" borderId="13" xfId="20" applyNumberFormat="1" applyFont="1" applyFill="1" applyBorder="1">
      <alignment/>
      <protection/>
    </xf>
    <xf numFmtId="0" fontId="11" fillId="0" borderId="2" xfId="20" applyFont="1" applyFill="1" applyBorder="1">
      <alignment/>
      <protection/>
    </xf>
    <xf numFmtId="0" fontId="11" fillId="0" borderId="16" xfId="20" applyFont="1" applyFill="1" applyBorder="1">
      <alignment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24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6" fillId="0" borderId="22" xfId="20" applyFont="1" applyBorder="1" applyAlignment="1">
      <alignment horizontal="center" vertical="center" wrapText="1"/>
      <protection/>
    </xf>
    <xf numFmtId="0" fontId="6" fillId="0" borderId="25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/>
      <protection/>
    </xf>
    <xf numFmtId="0" fontId="6" fillId="0" borderId="26" xfId="20" applyFont="1" applyBorder="1" applyAlignment="1">
      <alignment horizontal="left"/>
      <protection/>
    </xf>
    <xf numFmtId="0" fontId="6" fillId="0" borderId="27" xfId="20" applyFont="1" applyBorder="1" applyAlignment="1">
      <alignment horizontal="left"/>
      <protection/>
    </xf>
    <xf numFmtId="0" fontId="15" fillId="0" borderId="0" xfId="20" applyFont="1" applyBorder="1" applyAlignment="1">
      <alignment horizontal="left" vertical="center"/>
      <protection/>
    </xf>
    <xf numFmtId="0" fontId="12" fillId="0" borderId="4" xfId="20" applyFont="1" applyBorder="1" applyAlignment="1">
      <alignment horizontal="left"/>
      <protection/>
    </xf>
    <xf numFmtId="0" fontId="12" fillId="0" borderId="3" xfId="20" applyFont="1" applyBorder="1" applyAlignment="1">
      <alignment horizontal="left"/>
      <protection/>
    </xf>
    <xf numFmtId="0" fontId="12" fillId="0" borderId="17" xfId="20" applyFont="1" applyBorder="1" applyAlignment="1">
      <alignment horizontal="left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15" fillId="0" borderId="28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ÚSPORY - Pro jednání 17.9.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75" zoomScaleNormal="75" workbookViewId="0" topLeftCell="A1">
      <selection activeCell="J54" sqref="J54"/>
    </sheetView>
  </sheetViews>
  <sheetFormatPr defaultColWidth="9.00390625" defaultRowHeight="12.75"/>
  <cols>
    <col min="1" max="1" width="4.125" style="54" customWidth="1"/>
    <col min="2" max="2" width="6.125" style="54" customWidth="1"/>
    <col min="3" max="3" width="45.625" style="46" customWidth="1"/>
    <col min="4" max="6" width="16.125" style="46" customWidth="1"/>
    <col min="7" max="7" width="9.125" style="46" customWidth="1"/>
    <col min="8" max="8" width="11.375" style="46" customWidth="1"/>
    <col min="9" max="16384" width="9.125" style="46" customWidth="1"/>
  </cols>
  <sheetData>
    <row r="1" spans="1:6" s="1" customFormat="1" ht="20.25">
      <c r="A1" s="70" t="s">
        <v>60</v>
      </c>
      <c r="B1" s="70"/>
      <c r="C1" s="70"/>
      <c r="D1" s="70"/>
      <c r="E1" s="70"/>
      <c r="F1" s="70"/>
    </row>
    <row r="2" spans="1:4" ht="15.75" customHeight="1">
      <c r="A2" s="79"/>
      <c r="B2" s="79"/>
      <c r="C2" s="79"/>
      <c r="D2" s="2"/>
    </row>
    <row r="3" spans="1:6" s="3" customFormat="1" ht="18.75" thickBot="1">
      <c r="A3" s="16" t="s">
        <v>0</v>
      </c>
      <c r="B3" s="16"/>
      <c r="C3" s="16"/>
      <c r="D3" s="16"/>
      <c r="E3" s="16"/>
      <c r="F3" s="17" t="s">
        <v>58</v>
      </c>
    </row>
    <row r="4" spans="1:6" ht="15.75">
      <c r="A4" s="77" t="s">
        <v>1</v>
      </c>
      <c r="B4" s="66" t="s">
        <v>2</v>
      </c>
      <c r="C4" s="68" t="s">
        <v>3</v>
      </c>
      <c r="D4" s="62" t="s">
        <v>74</v>
      </c>
      <c r="E4" s="64" t="s">
        <v>4</v>
      </c>
      <c r="F4" s="65"/>
    </row>
    <row r="5" spans="1:6" ht="38.25" customHeight="1" thickBot="1">
      <c r="A5" s="78"/>
      <c r="B5" s="67"/>
      <c r="C5" s="69"/>
      <c r="D5" s="63"/>
      <c r="E5" s="4" t="s">
        <v>13</v>
      </c>
      <c r="F5" s="30" t="s">
        <v>5</v>
      </c>
    </row>
    <row r="6" spans="1:6" s="5" customFormat="1" ht="12.75" customHeight="1">
      <c r="A6" s="31"/>
      <c r="B6" s="28" t="s">
        <v>6</v>
      </c>
      <c r="C6" s="35" t="s">
        <v>7</v>
      </c>
      <c r="D6" s="28" t="s">
        <v>63</v>
      </c>
      <c r="E6" s="29" t="s">
        <v>64</v>
      </c>
      <c r="F6" s="32" t="s">
        <v>65</v>
      </c>
    </row>
    <row r="7" spans="1:6" s="6" customFormat="1" ht="15.75">
      <c r="A7" s="33">
        <v>1</v>
      </c>
      <c r="B7" s="25">
        <v>3</v>
      </c>
      <c r="C7" s="36" t="s">
        <v>16</v>
      </c>
      <c r="D7" s="11">
        <f>SUM(E7:F7)</f>
        <v>750</v>
      </c>
      <c r="E7" s="7">
        <v>750</v>
      </c>
      <c r="F7" s="34"/>
    </row>
    <row r="8" spans="1:6" s="6" customFormat="1" ht="15.75">
      <c r="A8" s="33">
        <v>2</v>
      </c>
      <c r="B8" s="25">
        <v>4</v>
      </c>
      <c r="C8" s="36" t="s">
        <v>18</v>
      </c>
      <c r="D8" s="11">
        <f aca="true" t="shared" si="0" ref="D8:D19">SUM(E8:F8)</f>
        <v>4979.9</v>
      </c>
      <c r="E8" s="7">
        <v>3989.9</v>
      </c>
      <c r="F8" s="34">
        <v>990</v>
      </c>
    </row>
    <row r="9" spans="1:6" s="6" customFormat="1" ht="15.75">
      <c r="A9" s="33">
        <v>3</v>
      </c>
      <c r="B9" s="25">
        <v>5</v>
      </c>
      <c r="C9" s="36" t="s">
        <v>20</v>
      </c>
      <c r="D9" s="11">
        <f t="shared" si="0"/>
        <v>4767562</v>
      </c>
      <c r="E9" s="11">
        <v>4767562</v>
      </c>
      <c r="F9" s="34"/>
    </row>
    <row r="10" spans="1:6" s="6" customFormat="1" ht="15.75">
      <c r="A10" s="33">
        <v>4</v>
      </c>
      <c r="B10" s="25">
        <v>6</v>
      </c>
      <c r="C10" s="37" t="s">
        <v>70</v>
      </c>
      <c r="D10" s="11">
        <f t="shared" si="0"/>
        <v>10416.5</v>
      </c>
      <c r="E10" s="7">
        <v>416.5</v>
      </c>
      <c r="F10" s="34">
        <v>10000</v>
      </c>
    </row>
    <row r="11" spans="1:6" s="6" customFormat="1" ht="15.75">
      <c r="A11" s="33">
        <v>5</v>
      </c>
      <c r="B11" s="25">
        <v>7</v>
      </c>
      <c r="C11" s="36" t="s">
        <v>71</v>
      </c>
      <c r="D11" s="11">
        <f t="shared" si="0"/>
        <v>150</v>
      </c>
      <c r="E11" s="7">
        <v>150</v>
      </c>
      <c r="F11" s="34"/>
    </row>
    <row r="12" spans="1:6" s="6" customFormat="1" ht="15.75">
      <c r="A12" s="33">
        <v>6</v>
      </c>
      <c r="B12" s="25">
        <v>8</v>
      </c>
      <c r="C12" s="36" t="s">
        <v>24</v>
      </c>
      <c r="D12" s="11">
        <f t="shared" si="0"/>
        <v>5092005</v>
      </c>
      <c r="E12" s="7">
        <v>5092005</v>
      </c>
      <c r="F12" s="34"/>
    </row>
    <row r="13" spans="1:6" s="6" customFormat="1" ht="15.75">
      <c r="A13" s="33">
        <v>7</v>
      </c>
      <c r="B13" s="25">
        <v>9</v>
      </c>
      <c r="C13" s="36" t="s">
        <v>26</v>
      </c>
      <c r="D13" s="11">
        <f t="shared" si="0"/>
        <v>100</v>
      </c>
      <c r="E13" s="7">
        <v>100</v>
      </c>
      <c r="F13" s="34"/>
    </row>
    <row r="14" spans="1:6" s="6" customFormat="1" ht="15.75">
      <c r="A14" s="33">
        <v>8</v>
      </c>
      <c r="B14" s="25">
        <v>10</v>
      </c>
      <c r="C14" s="52" t="s">
        <v>28</v>
      </c>
      <c r="D14" s="11">
        <f t="shared" si="0"/>
        <v>14446</v>
      </c>
      <c r="E14" s="7">
        <v>11546</v>
      </c>
      <c r="F14" s="34">
        <v>2900</v>
      </c>
    </row>
    <row r="15" spans="1:6" ht="15.75">
      <c r="A15" s="33">
        <v>9</v>
      </c>
      <c r="B15" s="25">
        <v>13</v>
      </c>
      <c r="C15" s="36" t="s">
        <v>30</v>
      </c>
      <c r="D15" s="11">
        <f t="shared" si="0"/>
        <v>10</v>
      </c>
      <c r="E15" s="7">
        <v>10</v>
      </c>
      <c r="F15" s="34"/>
    </row>
    <row r="16" spans="1:6" ht="15.75">
      <c r="A16" s="33">
        <v>10</v>
      </c>
      <c r="B16" s="25">
        <v>17</v>
      </c>
      <c r="C16" s="36" t="s">
        <v>53</v>
      </c>
      <c r="D16" s="11">
        <f t="shared" si="0"/>
        <v>40000</v>
      </c>
      <c r="E16" s="7"/>
      <c r="F16" s="34">
        <v>40000</v>
      </c>
    </row>
    <row r="17" spans="1:6" s="6" customFormat="1" ht="15.75">
      <c r="A17" s="33">
        <v>11</v>
      </c>
      <c r="B17" s="25">
        <v>18</v>
      </c>
      <c r="C17" s="36" t="s">
        <v>32</v>
      </c>
      <c r="D17" s="11">
        <f t="shared" si="0"/>
        <v>16000</v>
      </c>
      <c r="E17" s="7">
        <v>16000</v>
      </c>
      <c r="F17" s="34"/>
    </row>
    <row r="18" spans="1:6" s="6" customFormat="1" ht="15.75">
      <c r="A18" s="33">
        <v>12</v>
      </c>
      <c r="B18" s="57">
        <v>20</v>
      </c>
      <c r="C18" s="38" t="s">
        <v>35</v>
      </c>
      <c r="D18" s="11">
        <f t="shared" si="0"/>
        <v>682705</v>
      </c>
      <c r="E18" s="7">
        <v>311164.8</v>
      </c>
      <c r="F18" s="34">
        <v>371540.2</v>
      </c>
    </row>
    <row r="19" spans="1:6" s="6" customFormat="1" ht="15.75">
      <c r="A19" s="33">
        <v>13</v>
      </c>
      <c r="B19" s="25">
        <v>21</v>
      </c>
      <c r="C19" s="36" t="s">
        <v>15</v>
      </c>
      <c r="D19" s="11">
        <f t="shared" si="0"/>
        <v>6.2</v>
      </c>
      <c r="E19" s="7">
        <v>6.2</v>
      </c>
      <c r="F19" s="34"/>
    </row>
    <row r="20" spans="1:6" s="6" customFormat="1" ht="16.5" thickBot="1">
      <c r="A20" s="41">
        <v>14</v>
      </c>
      <c r="B20" s="58">
        <v>22</v>
      </c>
      <c r="C20" s="42" t="s">
        <v>67</v>
      </c>
      <c r="D20" s="11"/>
      <c r="E20" s="43"/>
      <c r="F20" s="44"/>
    </row>
    <row r="21" spans="1:6" s="8" customFormat="1" ht="17.25" thickBot="1">
      <c r="A21" s="74" t="s">
        <v>36</v>
      </c>
      <c r="B21" s="75"/>
      <c r="C21" s="76"/>
      <c r="D21" s="12">
        <f>SUM(D7:D20)</f>
        <v>10629130.6</v>
      </c>
      <c r="E21" s="26">
        <f>SUM(E7:E20)</f>
        <v>10203700.4</v>
      </c>
      <c r="F21" s="27">
        <f>SUM(F7:F20)</f>
        <v>425430.2</v>
      </c>
    </row>
    <row r="22" spans="1:6" s="8" customFormat="1" ht="14.25" customHeight="1">
      <c r="A22" s="9"/>
      <c r="B22" s="9"/>
      <c r="C22" s="9"/>
      <c r="D22" s="10"/>
      <c r="F22" s="13"/>
    </row>
    <row r="23" spans="1:6" ht="21.75" customHeight="1" thickBot="1">
      <c r="A23" s="16" t="s">
        <v>37</v>
      </c>
      <c r="B23" s="16"/>
      <c r="C23" s="16"/>
      <c r="D23" s="16"/>
      <c r="E23" s="16"/>
      <c r="F23" s="17" t="s">
        <v>58</v>
      </c>
    </row>
    <row r="24" spans="1:6" ht="15.75">
      <c r="A24" s="77" t="s">
        <v>1</v>
      </c>
      <c r="B24" s="66" t="s">
        <v>2</v>
      </c>
      <c r="C24" s="68" t="s">
        <v>3</v>
      </c>
      <c r="D24" s="62" t="s">
        <v>74</v>
      </c>
      <c r="E24" s="64" t="s">
        <v>4</v>
      </c>
      <c r="F24" s="65"/>
    </row>
    <row r="25" spans="1:6" ht="38.25" customHeight="1" thickBot="1">
      <c r="A25" s="78"/>
      <c r="B25" s="67"/>
      <c r="C25" s="69"/>
      <c r="D25" s="63"/>
      <c r="E25" s="4" t="s">
        <v>13</v>
      </c>
      <c r="F25" s="30" t="s">
        <v>5</v>
      </c>
    </row>
    <row r="26" spans="1:6" s="5" customFormat="1" ht="12.75" customHeight="1">
      <c r="A26" s="31"/>
      <c r="B26" s="28" t="s">
        <v>6</v>
      </c>
      <c r="C26" s="35" t="s">
        <v>7</v>
      </c>
      <c r="D26" s="28" t="s">
        <v>63</v>
      </c>
      <c r="E26" s="29" t="s">
        <v>64</v>
      </c>
      <c r="F26" s="32" t="s">
        <v>65</v>
      </c>
    </row>
    <row r="27" spans="1:9" ht="15.75">
      <c r="A27" s="33" t="s">
        <v>8</v>
      </c>
      <c r="B27" s="25">
        <v>91</v>
      </c>
      <c r="C27" s="36" t="s">
        <v>9</v>
      </c>
      <c r="D27" s="11">
        <f>SUM(E27:F27)</f>
        <v>38082.8</v>
      </c>
      <c r="E27" s="7">
        <v>38082.8</v>
      </c>
      <c r="F27" s="34"/>
      <c r="H27" s="53"/>
      <c r="I27" s="53"/>
    </row>
    <row r="28" spans="1:9" ht="15.75">
      <c r="A28" s="33" t="s">
        <v>11</v>
      </c>
      <c r="B28" s="25">
        <v>92</v>
      </c>
      <c r="C28" s="36" t="s">
        <v>38</v>
      </c>
      <c r="D28" s="11">
        <f>SUM(E28:F28)</f>
        <v>7462</v>
      </c>
      <c r="E28" s="7">
        <v>7462</v>
      </c>
      <c r="F28" s="34"/>
      <c r="H28" s="53"/>
      <c r="I28" s="53"/>
    </row>
    <row r="29" spans="1:9" ht="15.75">
      <c r="A29" s="33" t="s">
        <v>17</v>
      </c>
      <c r="B29" s="25">
        <v>1</v>
      </c>
      <c r="C29" s="36" t="s">
        <v>10</v>
      </c>
      <c r="D29" s="11">
        <f aca="true" t="shared" si="1" ref="D29:D35">SUM(E29:F29)</f>
        <v>3675</v>
      </c>
      <c r="E29" s="7">
        <v>3475</v>
      </c>
      <c r="F29" s="34">
        <v>200</v>
      </c>
      <c r="H29" s="53"/>
      <c r="I29" s="53"/>
    </row>
    <row r="30" spans="1:9" ht="15.75">
      <c r="A30" s="33" t="s">
        <v>19</v>
      </c>
      <c r="B30" s="25">
        <v>1</v>
      </c>
      <c r="C30" s="36" t="s">
        <v>39</v>
      </c>
      <c r="D30" s="11">
        <f t="shared" si="1"/>
        <v>6100</v>
      </c>
      <c r="E30" s="7">
        <v>6100</v>
      </c>
      <c r="F30" s="34"/>
      <c r="H30" s="53"/>
      <c r="I30" s="53"/>
    </row>
    <row r="31" spans="1:9" ht="15.75">
      <c r="A31" s="33" t="s">
        <v>21</v>
      </c>
      <c r="B31" s="25">
        <v>1</v>
      </c>
      <c r="C31" s="36" t="s">
        <v>40</v>
      </c>
      <c r="D31" s="11">
        <f t="shared" si="1"/>
        <v>10996</v>
      </c>
      <c r="E31" s="7">
        <v>10996</v>
      </c>
      <c r="F31" s="34"/>
      <c r="H31" s="53"/>
      <c r="I31" s="53"/>
    </row>
    <row r="32" spans="1:9" ht="15.75">
      <c r="A32" s="33" t="s">
        <v>22</v>
      </c>
      <c r="B32" s="25">
        <v>2</v>
      </c>
      <c r="C32" s="36" t="s">
        <v>73</v>
      </c>
      <c r="D32" s="11">
        <f t="shared" si="1"/>
        <v>224514</v>
      </c>
      <c r="E32" s="7">
        <v>224514</v>
      </c>
      <c r="F32" s="34"/>
      <c r="H32" s="53"/>
      <c r="I32" s="53"/>
    </row>
    <row r="33" spans="1:9" ht="15.75">
      <c r="A33" s="33" t="s">
        <v>23</v>
      </c>
      <c r="B33" s="25">
        <v>3</v>
      </c>
      <c r="C33" s="36" t="s">
        <v>16</v>
      </c>
      <c r="D33" s="11">
        <f t="shared" si="1"/>
        <v>320</v>
      </c>
      <c r="E33" s="7">
        <v>320</v>
      </c>
      <c r="F33" s="34"/>
      <c r="H33" s="53"/>
      <c r="I33" s="53"/>
    </row>
    <row r="34" spans="1:9" ht="15.75">
      <c r="A34" s="33" t="s">
        <v>25</v>
      </c>
      <c r="B34" s="25">
        <v>4</v>
      </c>
      <c r="C34" s="36" t="s">
        <v>18</v>
      </c>
      <c r="D34" s="11">
        <f t="shared" si="1"/>
        <v>45305.3</v>
      </c>
      <c r="E34" s="7">
        <v>42205.3</v>
      </c>
      <c r="F34" s="34">
        <v>3100</v>
      </c>
      <c r="H34" s="53"/>
      <c r="I34" s="53"/>
    </row>
    <row r="35" spans="1:9" ht="15.75">
      <c r="A35" s="33" t="s">
        <v>27</v>
      </c>
      <c r="B35" s="25">
        <v>5</v>
      </c>
      <c r="C35" s="36" t="s">
        <v>41</v>
      </c>
      <c r="D35" s="11">
        <f t="shared" si="1"/>
        <v>209270</v>
      </c>
      <c r="E35" s="7">
        <v>209270</v>
      </c>
      <c r="F35" s="34"/>
      <c r="H35" s="53"/>
      <c r="I35" s="53"/>
    </row>
    <row r="36" spans="1:9" ht="15.75">
      <c r="A36" s="33" t="s">
        <v>29</v>
      </c>
      <c r="B36" s="25">
        <v>6</v>
      </c>
      <c r="C36" s="37" t="s">
        <v>70</v>
      </c>
      <c r="D36" s="11">
        <f>SUM(E36:F36)</f>
        <v>723053</v>
      </c>
      <c r="E36" s="7">
        <v>480229</v>
      </c>
      <c r="F36" s="34">
        <v>242824</v>
      </c>
      <c r="H36" s="53"/>
      <c r="I36" s="53"/>
    </row>
    <row r="37" spans="1:9" ht="15.75">
      <c r="A37" s="33" t="s">
        <v>31</v>
      </c>
      <c r="B37" s="25">
        <v>7</v>
      </c>
      <c r="C37" s="36" t="s">
        <v>71</v>
      </c>
      <c r="D37" s="11">
        <f>SUM(E37:F37)</f>
        <v>77820</v>
      </c>
      <c r="E37" s="7">
        <v>77237</v>
      </c>
      <c r="F37" s="34">
        <v>583</v>
      </c>
      <c r="H37" s="53"/>
      <c r="I37" s="53"/>
    </row>
    <row r="38" spans="1:9" ht="15.75">
      <c r="A38" s="33" t="s">
        <v>33</v>
      </c>
      <c r="B38" s="25">
        <v>8</v>
      </c>
      <c r="C38" s="60" t="s">
        <v>24</v>
      </c>
      <c r="D38" s="11">
        <f aca="true" t="shared" si="2" ref="D38:D51">SUM(E38:F38)</f>
        <v>5604636</v>
      </c>
      <c r="E38" s="11">
        <v>5604636</v>
      </c>
      <c r="F38" s="59"/>
      <c r="H38" s="53"/>
      <c r="I38" s="53"/>
    </row>
    <row r="39" spans="1:9" ht="15.75">
      <c r="A39" s="33" t="s">
        <v>34</v>
      </c>
      <c r="B39" s="25">
        <v>9</v>
      </c>
      <c r="C39" s="37" t="s">
        <v>26</v>
      </c>
      <c r="D39" s="11">
        <f t="shared" si="2"/>
        <v>589533.8</v>
      </c>
      <c r="E39" s="11">
        <v>312033.8</v>
      </c>
      <c r="F39" s="59">
        <v>277500</v>
      </c>
      <c r="H39" s="53"/>
      <c r="I39" s="53"/>
    </row>
    <row r="40" spans="1:9" ht="15.75">
      <c r="A40" s="33" t="s">
        <v>42</v>
      </c>
      <c r="B40" s="25">
        <v>10</v>
      </c>
      <c r="C40" s="36" t="s">
        <v>28</v>
      </c>
      <c r="D40" s="11">
        <f t="shared" si="2"/>
        <v>1574114</v>
      </c>
      <c r="E40" s="7">
        <v>1565114</v>
      </c>
      <c r="F40" s="34">
        <v>9000</v>
      </c>
      <c r="H40" s="53"/>
      <c r="I40" s="53"/>
    </row>
    <row r="41" spans="1:9" ht="15.75">
      <c r="A41" s="33" t="s">
        <v>43</v>
      </c>
      <c r="B41" s="25">
        <v>11</v>
      </c>
      <c r="C41" s="36" t="s">
        <v>72</v>
      </c>
      <c r="D41" s="11">
        <f t="shared" si="2"/>
        <v>304190</v>
      </c>
      <c r="E41" s="7">
        <v>264690</v>
      </c>
      <c r="F41" s="34">
        <v>39500</v>
      </c>
      <c r="H41" s="53"/>
      <c r="I41" s="53"/>
    </row>
    <row r="42" spans="1:9" ht="15.75">
      <c r="A42" s="33" t="s">
        <v>44</v>
      </c>
      <c r="B42" s="25">
        <v>12</v>
      </c>
      <c r="C42" s="36" t="s">
        <v>45</v>
      </c>
      <c r="D42" s="11">
        <f t="shared" si="2"/>
        <v>21051</v>
      </c>
      <c r="E42" s="7">
        <v>17101</v>
      </c>
      <c r="F42" s="34">
        <v>3950</v>
      </c>
      <c r="H42" s="53"/>
      <c r="I42" s="53"/>
    </row>
    <row r="43" spans="1:9" ht="15.75">
      <c r="A43" s="33" t="s">
        <v>46</v>
      </c>
      <c r="B43" s="25">
        <v>13</v>
      </c>
      <c r="C43" s="36" t="s">
        <v>30</v>
      </c>
      <c r="D43" s="11">
        <f t="shared" si="2"/>
        <v>4864.2</v>
      </c>
      <c r="E43" s="7">
        <v>4864.2</v>
      </c>
      <c r="F43" s="34"/>
      <c r="H43" s="53"/>
      <c r="I43" s="53"/>
    </row>
    <row r="44" spans="1:9" ht="15.75">
      <c r="A44" s="33" t="s">
        <v>47</v>
      </c>
      <c r="B44" s="25">
        <v>14</v>
      </c>
      <c r="C44" s="37" t="s">
        <v>12</v>
      </c>
      <c r="D44" s="11">
        <f t="shared" si="2"/>
        <v>113400</v>
      </c>
      <c r="E44" s="11">
        <v>400</v>
      </c>
      <c r="F44" s="59">
        <v>113000</v>
      </c>
      <c r="H44" s="53"/>
      <c r="I44" s="53"/>
    </row>
    <row r="45" spans="1:9" ht="15.75">
      <c r="A45" s="33" t="s">
        <v>48</v>
      </c>
      <c r="B45" s="25">
        <v>15</v>
      </c>
      <c r="C45" s="36" t="s">
        <v>49</v>
      </c>
      <c r="D45" s="11">
        <f t="shared" si="2"/>
        <v>78</v>
      </c>
      <c r="E45" s="7">
        <v>78</v>
      </c>
      <c r="F45" s="34"/>
      <c r="H45" s="53"/>
      <c r="I45" s="53"/>
    </row>
    <row r="46" spans="1:9" ht="15.75">
      <c r="A46" s="33" t="s">
        <v>50</v>
      </c>
      <c r="B46" s="25">
        <v>16</v>
      </c>
      <c r="C46" s="36" t="s">
        <v>51</v>
      </c>
      <c r="D46" s="11">
        <f t="shared" si="2"/>
        <v>52</v>
      </c>
      <c r="E46" s="7">
        <v>52</v>
      </c>
      <c r="F46" s="34"/>
      <c r="H46" s="53"/>
      <c r="I46" s="53"/>
    </row>
    <row r="47" spans="1:9" ht="15.75">
      <c r="A47" s="33" t="s">
        <v>52</v>
      </c>
      <c r="B47" s="25">
        <v>17</v>
      </c>
      <c r="C47" s="36" t="s">
        <v>53</v>
      </c>
      <c r="D47" s="11">
        <f t="shared" si="2"/>
        <v>50500</v>
      </c>
      <c r="E47" s="7">
        <v>42500</v>
      </c>
      <c r="F47" s="34">
        <v>8000</v>
      </c>
      <c r="H47" s="53"/>
      <c r="I47" s="53"/>
    </row>
    <row r="48" spans="1:9" ht="15.75">
      <c r="A48" s="33" t="s">
        <v>54</v>
      </c>
      <c r="B48" s="25">
        <v>18</v>
      </c>
      <c r="C48" s="36" t="s">
        <v>32</v>
      </c>
      <c r="D48" s="11">
        <f t="shared" si="2"/>
        <v>16000</v>
      </c>
      <c r="E48" s="7"/>
      <c r="F48" s="34">
        <v>16000</v>
      </c>
      <c r="H48" s="53"/>
      <c r="I48" s="53"/>
    </row>
    <row r="49" spans="1:9" ht="15.75">
      <c r="A49" s="33" t="s">
        <v>55</v>
      </c>
      <c r="B49" s="57">
        <v>20</v>
      </c>
      <c r="C49" s="38" t="s">
        <v>35</v>
      </c>
      <c r="D49" s="11">
        <f t="shared" si="2"/>
        <v>1399861</v>
      </c>
      <c r="E49" s="7">
        <v>274071</v>
      </c>
      <c r="F49" s="34">
        <v>1125790</v>
      </c>
      <c r="H49" s="53"/>
      <c r="I49" s="53"/>
    </row>
    <row r="50" spans="1:9" ht="15.75">
      <c r="A50" s="33" t="s">
        <v>56</v>
      </c>
      <c r="B50" s="25">
        <v>21</v>
      </c>
      <c r="C50" s="36" t="s">
        <v>15</v>
      </c>
      <c r="D50" s="11">
        <f t="shared" si="2"/>
        <v>52.5</v>
      </c>
      <c r="E50" s="7">
        <v>52.5</v>
      </c>
      <c r="F50" s="34"/>
      <c r="H50" s="53"/>
      <c r="I50" s="53"/>
    </row>
    <row r="51" spans="1:9" ht="16.5" thickBot="1">
      <c r="A51" s="33" t="s">
        <v>69</v>
      </c>
      <c r="B51" s="57">
        <v>22</v>
      </c>
      <c r="C51" s="61" t="s">
        <v>68</v>
      </c>
      <c r="D51" s="11">
        <f t="shared" si="2"/>
        <v>66000</v>
      </c>
      <c r="E51" s="11"/>
      <c r="F51" s="59">
        <v>66000</v>
      </c>
      <c r="H51" s="53"/>
      <c r="I51" s="53"/>
    </row>
    <row r="52" spans="1:6" ht="17.25" thickBot="1">
      <c r="A52" s="74" t="s">
        <v>57</v>
      </c>
      <c r="B52" s="75"/>
      <c r="C52" s="76"/>
      <c r="D52" s="12">
        <f>SUM(D27:D51)</f>
        <v>11090930.599999998</v>
      </c>
      <c r="E52" s="26">
        <f>SUM(E27:E51)</f>
        <v>9185483.599999998</v>
      </c>
      <c r="F52" s="27">
        <f>SUM(F27:F51)</f>
        <v>1905447</v>
      </c>
    </row>
    <row r="53" spans="1:6" s="50" customFormat="1" ht="16.5" customHeight="1">
      <c r="A53" s="47"/>
      <c r="B53" s="47"/>
      <c r="C53" s="47"/>
      <c r="D53" s="48"/>
      <c r="E53" s="49"/>
      <c r="F53" s="49"/>
    </row>
    <row r="54" spans="1:4" ht="16.5" thickBot="1">
      <c r="A54" s="73" t="s">
        <v>61</v>
      </c>
      <c r="B54" s="73"/>
      <c r="C54" s="73"/>
      <c r="D54" s="51"/>
    </row>
    <row r="55" spans="1:4" ht="16.5" customHeight="1">
      <c r="A55" s="22" t="s">
        <v>8</v>
      </c>
      <c r="B55" s="23" t="s">
        <v>14</v>
      </c>
      <c r="C55" s="45"/>
      <c r="D55" s="55">
        <v>-175000</v>
      </c>
    </row>
    <row r="56" spans="1:6" ht="16.5" customHeight="1" thickBot="1">
      <c r="A56" s="24" t="s">
        <v>11</v>
      </c>
      <c r="B56" s="21" t="s">
        <v>59</v>
      </c>
      <c r="C56" s="40"/>
      <c r="D56" s="56">
        <v>636800</v>
      </c>
      <c r="F56" s="53"/>
    </row>
    <row r="57" spans="1:4" s="20" customFormat="1" ht="18" thickBot="1">
      <c r="A57" s="18" t="s">
        <v>17</v>
      </c>
      <c r="B57" s="19" t="s">
        <v>62</v>
      </c>
      <c r="C57" s="39"/>
      <c r="D57" s="12">
        <f>SUM(D55:D56)</f>
        <v>461800</v>
      </c>
    </row>
    <row r="58" spans="1:4" ht="9.75" customHeight="1" thickBot="1">
      <c r="A58" s="14"/>
      <c r="B58" s="14"/>
      <c r="C58" s="14"/>
      <c r="D58" s="15"/>
    </row>
    <row r="59" spans="1:6" ht="17.25" thickBot="1">
      <c r="A59" s="71" t="s">
        <v>66</v>
      </c>
      <c r="B59" s="72"/>
      <c r="C59" s="72"/>
      <c r="D59" s="12">
        <f>D21-D52+D57</f>
        <v>1.862645149230957E-09</v>
      </c>
      <c r="F59" s="53"/>
    </row>
    <row r="60" ht="15.75" customHeight="1"/>
    <row r="62" ht="12.75">
      <c r="D62" s="53"/>
    </row>
    <row r="63" ht="12.75">
      <c r="D63" s="53"/>
    </row>
  </sheetData>
  <mergeCells count="16">
    <mergeCell ref="A1:F1"/>
    <mergeCell ref="A59:C59"/>
    <mergeCell ref="A54:C54"/>
    <mergeCell ref="A52:C52"/>
    <mergeCell ref="A24:A25"/>
    <mergeCell ref="B24:B25"/>
    <mergeCell ref="C24:C25"/>
    <mergeCell ref="A2:C2"/>
    <mergeCell ref="A4:A5"/>
    <mergeCell ref="A21:C21"/>
    <mergeCell ref="D24:D25"/>
    <mergeCell ref="E24:F24"/>
    <mergeCell ref="B4:B5"/>
    <mergeCell ref="C4:C5"/>
    <mergeCell ref="D4:D5"/>
    <mergeCell ref="E4:F4"/>
  </mergeCells>
  <printOptions horizontalCentered="1"/>
  <pageMargins left="0.3937007874015748" right="0.3937007874015748" top="0.35433070866141736" bottom="0.35433070866141736" header="0.1968503937007874" footer="0.1574803149606299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pytel</dc:creator>
  <cp:keywords/>
  <dc:description/>
  <cp:lastModifiedBy>mikula</cp:lastModifiedBy>
  <cp:lastPrinted>2008-12-01T14:37:13Z</cp:lastPrinted>
  <dcterms:created xsi:type="dcterms:W3CDTF">2005-11-15T13:15:19Z</dcterms:created>
  <dcterms:modified xsi:type="dcterms:W3CDTF">2008-12-05T09:58:52Z</dcterms:modified>
  <cp:category/>
  <cp:version/>
  <cp:contentType/>
  <cp:contentStatus/>
</cp:coreProperties>
</file>