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20" activeTab="17"/>
  </bookViews>
  <sheets>
    <sheet name="st1" sheetId="1" r:id="rId1"/>
    <sheet name="st2" sheetId="2" r:id="rId2"/>
    <sheet name="st3" sheetId="3" r:id="rId3"/>
    <sheet name="st4" sheetId="4" r:id="rId4"/>
    <sheet name="st5" sheetId="5" r:id="rId5"/>
    <sheet name="st6" sheetId="6" r:id="rId6"/>
    <sheet name="st7" sheetId="7" r:id="rId7"/>
    <sheet name="st8" sheetId="8" r:id="rId8"/>
    <sheet name="st9" sheetId="9" r:id="rId9"/>
    <sheet name="st10" sheetId="10" r:id="rId10"/>
    <sheet name="st11" sheetId="11" r:id="rId11"/>
    <sheet name="st12" sheetId="12" r:id="rId12"/>
    <sheet name="st13" sheetId="13" r:id="rId13"/>
    <sheet name="st14" sheetId="14" r:id="rId14"/>
    <sheet name="st15" sheetId="15" r:id="rId15"/>
    <sheet name="st16" sheetId="16" r:id="rId16"/>
    <sheet name="st17" sheetId="17" r:id="rId17"/>
    <sheet name="st18" sheetId="18" r:id="rId18"/>
    <sheet name="st19" sheetId="19" r:id="rId19"/>
  </sheets>
  <definedNames/>
  <calcPr calcMode="manual" fullCalcOnLoad="1"/>
</workbook>
</file>

<file path=xl/sharedStrings.xml><?xml version="1.0" encoding="utf-8"?>
<sst xmlns="http://schemas.openxmlformats.org/spreadsheetml/2006/main" count="1121" uniqueCount="79">
  <si>
    <t>v tis.Kč</t>
  </si>
  <si>
    <t>Ukazetel</t>
  </si>
  <si>
    <t>jiný zdroj</t>
  </si>
  <si>
    <t>Náklady PO -  účtová tř.5 (ř.2-20)</t>
  </si>
  <si>
    <t>Spotřeba materiálu  (č.ú.501)</t>
  </si>
  <si>
    <t xml:space="preserve">                    z toho: potraviny</t>
  </si>
  <si>
    <t>Spotřeba energie (č.ú.502 a 503)</t>
  </si>
  <si>
    <t>Prodané zboží (č.ú.504)</t>
  </si>
  <si>
    <t>Opravy a udržování (č.ú.511)</t>
  </si>
  <si>
    <t>Cestovné (č.ú.512)</t>
  </si>
  <si>
    <t>Ostatní služby (č.ú.518)</t>
  </si>
  <si>
    <t>Mzdové náklady celkem (č.ú.521)</t>
  </si>
  <si>
    <t>z toho platy</t>
  </si>
  <si>
    <t xml:space="preserve">          OON</t>
  </si>
  <si>
    <t>Zákonné sociální pojištění (č.ú.524)</t>
  </si>
  <si>
    <t>Ostatní sociální pojištění (č.ú.525)</t>
  </si>
  <si>
    <t>Zákonné sociální náklady (č.ú.527)</t>
  </si>
  <si>
    <t>Ostatní sociální náklady (č.ú.528)</t>
  </si>
  <si>
    <t>Daně a poplatky (č.ú.531,532 a 538)</t>
  </si>
  <si>
    <t>Jiné ostatní náklady (č.ú.549,5xx)</t>
  </si>
  <si>
    <t>Odpisy dlouh. majetku(č.ú.551)</t>
  </si>
  <si>
    <t>Ostatní náklady(č.ú.54x)</t>
  </si>
  <si>
    <t>Daň z příjmů  dod.odvody(č.ú.591 a 595)</t>
  </si>
  <si>
    <t>Výnosy PO - účtová tř.6 celkem</t>
  </si>
  <si>
    <t>Tržby za vlastní výrobky (č.ú.601)</t>
  </si>
  <si>
    <t>Tržby z prodeje služeb (č.ú.602)</t>
  </si>
  <si>
    <t>Tržby za prodané zboží (č.ú.604)</t>
  </si>
  <si>
    <t>Úroky (č.ú.644)</t>
  </si>
  <si>
    <t>Zúčtování fondů(č.ú.648)</t>
  </si>
  <si>
    <t>Jiné ostatní výnosy (č.ú.649)</t>
  </si>
  <si>
    <t>Tržby z dlouhod.majetku (č.ú.651)</t>
  </si>
  <si>
    <t>Tržby z prodaného materiálu (č.ú.654)</t>
  </si>
  <si>
    <t>Ostatní výnosy ( č.ú.6xx)</t>
  </si>
  <si>
    <t>Příspěvek na provoz PO (ú.č.691)</t>
  </si>
  <si>
    <t>Hospod.výsledek po zdanění</t>
  </si>
  <si>
    <t>Doplňkové údaje:</t>
  </si>
  <si>
    <t>Dotace na investice</t>
  </si>
  <si>
    <t>Použití investičního fondu</t>
  </si>
  <si>
    <t>Použití rezervního fondu</t>
  </si>
  <si>
    <t>Použití fondu odměn</t>
  </si>
  <si>
    <t>Průměrný evid.počet zaměstnanců</t>
  </si>
  <si>
    <t>Průměrný měsíční plat v Kč</t>
  </si>
  <si>
    <t>Název organizace: Gymnázium, Strakonice, Máchova 174</t>
  </si>
  <si>
    <t>Název organizace: Střední odborná škola, Blatná, V Jezárkách 745</t>
  </si>
  <si>
    <t xml:space="preserve">Skutečnost </t>
  </si>
  <si>
    <t>řadek</t>
  </si>
  <si>
    <t>VYBRANÉ UKAZATELE PŘÍSPÉVKOVÝCH ORGANIZACÍ - ROK  2009</t>
  </si>
  <si>
    <t>Skutečnost 1.- 6. 2008</t>
  </si>
  <si>
    <t>Rozpočet rok 2008</t>
  </si>
  <si>
    <t>Rozpočet rok 2009</t>
  </si>
  <si>
    <t>rok 2007</t>
  </si>
  <si>
    <t>Paragrafy rozpočtové skladby: 3121</t>
  </si>
  <si>
    <t>Paragrafy rozpočtové skladby: 3114</t>
  </si>
  <si>
    <t>Název organizace: Školní jídelna, Volyně, Školní 716</t>
  </si>
  <si>
    <t>Paragrafy rozpočtové skladby: 3142</t>
  </si>
  <si>
    <t>Název organizace: Dům dětí a mládeže, Strakonice, Na Ohradě 417</t>
  </si>
  <si>
    <t>Paragrafy rozpočtové skladby: 3421</t>
  </si>
  <si>
    <t>Název organizace: Dům dětí a mládeže, Blatná, Palackého 652</t>
  </si>
  <si>
    <t>Název organizace: Základní umělecká škola, Volyně, Palackého 64</t>
  </si>
  <si>
    <t>Paragrafy rozpočtové skladby: 3231</t>
  </si>
  <si>
    <t>Název organizace: Základní umělecká škola, Vodňany, náměstí Svobody 14</t>
  </si>
  <si>
    <t>Název organizace: Základní umělecká škola, Strakonice, Kochana z Prachové 263</t>
  </si>
  <si>
    <t>Název organizace: Základní umělecká škola, Blatná, J.P. Koubka 4</t>
  </si>
  <si>
    <t>Název organizace: Základní škola, Vodňany, náměstí 5. května 104</t>
  </si>
  <si>
    <t>Název organizace: Základní škola, Blatná, Holečkova 1060</t>
  </si>
  <si>
    <t xml:space="preserve">Název organizace: Dětský domov, Základní škola, Školní jídelna a Školní družina, Volyně, Školní 319 </t>
  </si>
  <si>
    <t>Paragrafy rozpočtové skladby: 4322</t>
  </si>
  <si>
    <t>Název organizace: Základní škola a Mateřská škola, Strakonice, Plánkova 430</t>
  </si>
  <si>
    <t>Název organizace: Střední odborné učiliště, Blatná,U Sladovny 671</t>
  </si>
  <si>
    <t>Paragrafy rozpočtové skladby: 3123</t>
  </si>
  <si>
    <t xml:space="preserve">Název organizace: Střední škola řemesel a služeb, Strakonice, Zvolenská 934 </t>
  </si>
  <si>
    <t xml:space="preserve">Název organizace: Střední rybářská škola a VOŠ vodního hospodářství a ekologie, Vodňany, Zátiší 480 </t>
  </si>
  <si>
    <t>Paragrafy rozpočtové skladby: 3122</t>
  </si>
  <si>
    <t>Název organizace: Střední škola a Jazyková škola s právem státní jazykové zkoušky, Volyně,Lidická 135</t>
  </si>
  <si>
    <t>Název organizace: VOŠ a SPŠ, Volyně, Resslova 440</t>
  </si>
  <si>
    <t xml:space="preserve">Název organizace: VOŠ a SPŠ, Strakonice, Želivského 291 </t>
  </si>
  <si>
    <t>VYBRANÉ UKAZATELE PŘÍSPĚVKOVÝCH ORGANIZACÍ - ROK  2009</t>
  </si>
  <si>
    <t>prostředky kraje</t>
  </si>
  <si>
    <t>přímé MŠMT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</si>
</sst>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</numFmts>
  <fonts count="7">
    <font>
      <sz val="10"/>
      <name val="Arial CE"/>
      <family val="0"/>
    </font>
    <font>
      <b/>
      <sz val="10"/>
      <name val="Arial CE"/>
      <family val="2"/>
    </font>
    <font>
      <i/>
      <sz val="10"/>
      <name val="Arial CE"/>
      <family val="2"/>
    </font>
    <font>
      <sz val="8"/>
      <name val="Arial CE"/>
      <family val="2"/>
    </font>
    <font>
      <b/>
      <sz val="12"/>
      <name val="Arial CE"/>
      <family val="2"/>
    </font>
    <font>
      <i/>
      <sz val="10"/>
      <name val="Times New Roman CE"/>
      <family val="1"/>
    </font>
    <font>
      <i/>
      <sz val="8"/>
      <name val="Arial CE"/>
      <family val="2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 locked="0"/>
    </xf>
    <xf numFmtId="0" fontId="0" fillId="0" borderId="1" xfId="0" applyFont="1" applyBorder="1" applyAlignment="1" applyProtection="1">
      <alignment horizontal="center"/>
      <protection/>
    </xf>
    <xf numFmtId="3" fontId="0" fillId="0" borderId="2" xfId="0" applyNumberFormat="1" applyFont="1" applyFill="1" applyBorder="1" applyAlignment="1" applyProtection="1">
      <alignment horizontal="right" vertical="center" wrapText="1"/>
      <protection locked="0"/>
    </xf>
    <xf numFmtId="3" fontId="0" fillId="0" borderId="3" xfId="0" applyNumberFormat="1" applyFont="1" applyFill="1" applyBorder="1" applyAlignment="1" applyProtection="1">
      <alignment horizontal="right" vertical="center" wrapText="1"/>
      <protection locked="0"/>
    </xf>
    <xf numFmtId="3" fontId="0" fillId="0" borderId="4" xfId="0" applyNumberFormat="1" applyFont="1" applyFill="1" applyBorder="1" applyAlignment="1" applyProtection="1">
      <alignment horizontal="right" vertical="center" wrapText="1"/>
      <protection locked="0"/>
    </xf>
    <xf numFmtId="3" fontId="0" fillId="0" borderId="5" xfId="0" applyNumberFormat="1" applyFont="1" applyFill="1" applyBorder="1" applyAlignment="1" applyProtection="1">
      <alignment horizontal="right" vertical="center" wrapText="1"/>
      <protection locked="0"/>
    </xf>
    <xf numFmtId="3" fontId="1" fillId="0" borderId="6" xfId="0" applyNumberFormat="1" applyFont="1" applyFill="1" applyBorder="1" applyAlignment="1" applyProtection="1">
      <alignment horizontal="right" vertical="center" wrapText="1"/>
      <protection locked="0"/>
    </xf>
    <xf numFmtId="3" fontId="0" fillId="0" borderId="7" xfId="0" applyNumberFormat="1" applyFont="1" applyFill="1" applyBorder="1" applyAlignment="1" applyProtection="1">
      <alignment horizontal="right" vertical="center" wrapText="1"/>
      <protection locked="0"/>
    </xf>
    <xf numFmtId="3" fontId="0" fillId="0" borderId="2" xfId="0" applyNumberFormat="1" applyFont="1" applyBorder="1" applyAlignment="1" applyProtection="1">
      <alignment/>
      <protection locked="0"/>
    </xf>
    <xf numFmtId="3" fontId="0" fillId="0" borderId="3" xfId="0" applyNumberFormat="1" applyFont="1" applyBorder="1" applyAlignment="1" applyProtection="1">
      <alignment/>
      <protection locked="0"/>
    </xf>
    <xf numFmtId="3" fontId="0" fillId="0" borderId="5" xfId="0" applyNumberFormat="1" applyFont="1" applyBorder="1" applyAlignment="1" applyProtection="1">
      <alignment/>
      <protection locked="0"/>
    </xf>
    <xf numFmtId="3" fontId="0" fillId="0" borderId="4" xfId="0" applyNumberFormat="1" applyFont="1" applyBorder="1" applyAlignment="1" applyProtection="1">
      <alignment/>
      <protection locked="0"/>
    </xf>
    <xf numFmtId="3" fontId="1" fillId="0" borderId="6" xfId="0" applyNumberFormat="1" applyFont="1" applyBorder="1" applyAlignment="1" applyProtection="1">
      <alignment/>
      <protection locked="0"/>
    </xf>
    <xf numFmtId="3" fontId="1" fillId="0" borderId="8" xfId="0" applyNumberFormat="1" applyFont="1" applyBorder="1" applyAlignment="1" applyProtection="1">
      <alignment/>
      <protection locked="0"/>
    </xf>
    <xf numFmtId="164" fontId="0" fillId="0" borderId="3" xfId="0" applyNumberFormat="1" applyFont="1" applyFill="1" applyBorder="1" applyAlignment="1" applyProtection="1">
      <alignment horizontal="right" vertical="center" wrapText="1"/>
      <protection locked="0"/>
    </xf>
    <xf numFmtId="164" fontId="0" fillId="0" borderId="3" xfId="0" applyNumberFormat="1" applyFont="1" applyBorder="1" applyAlignment="1" applyProtection="1">
      <alignment/>
      <protection locked="0"/>
    </xf>
    <xf numFmtId="164" fontId="0" fillId="0" borderId="5" xfId="0" applyNumberFormat="1" applyFont="1" applyBorder="1" applyAlignment="1" applyProtection="1">
      <alignment/>
      <protection locked="0"/>
    </xf>
    <xf numFmtId="3" fontId="2" fillId="0" borderId="9" xfId="0" applyNumberFormat="1" applyFont="1" applyFill="1" applyBorder="1" applyAlignment="1" applyProtection="1">
      <alignment horizontal="right" vertical="center" wrapText="1"/>
      <protection/>
    </xf>
    <xf numFmtId="3" fontId="1" fillId="0" borderId="6" xfId="0" applyNumberFormat="1" applyFont="1" applyBorder="1" applyAlignment="1" applyProtection="1">
      <alignment/>
      <protection/>
    </xf>
    <xf numFmtId="3" fontId="1" fillId="0" borderId="8" xfId="0" applyNumberFormat="1" applyFont="1" applyBorder="1" applyAlignment="1" applyProtection="1">
      <alignment/>
      <protection/>
    </xf>
    <xf numFmtId="14" fontId="0" fillId="0" borderId="0" xfId="0" applyNumberFormat="1" applyAlignment="1" applyProtection="1">
      <alignment/>
      <protection locked="0"/>
    </xf>
    <xf numFmtId="0" fontId="0" fillId="0" borderId="0" xfId="0" applyAlignment="1">
      <alignment/>
    </xf>
    <xf numFmtId="0" fontId="0" fillId="0" borderId="0" xfId="0" applyFill="1" applyBorder="1" applyAlignment="1" applyProtection="1">
      <alignment horizontal="center"/>
      <protection/>
    </xf>
    <xf numFmtId="0" fontId="0" fillId="0" borderId="0" xfId="0" applyAlignment="1" applyProtection="1">
      <alignment/>
      <protection locked="0"/>
    </xf>
    <xf numFmtId="0" fontId="4" fillId="0" borderId="0" xfId="0" applyFont="1" applyAlignment="1" applyProtection="1">
      <alignment/>
      <protection/>
    </xf>
    <xf numFmtId="0" fontId="0" fillId="0" borderId="10" xfId="0" applyFont="1" applyBorder="1" applyAlignment="1" applyProtection="1">
      <alignment horizontal="center"/>
      <protection/>
    </xf>
    <xf numFmtId="3" fontId="0" fillId="0" borderId="11" xfId="0" applyNumberFormat="1" applyFont="1" applyBorder="1" applyAlignment="1" applyProtection="1">
      <alignment/>
      <protection locked="0"/>
    </xf>
    <xf numFmtId="0" fontId="0" fillId="0" borderId="3" xfId="0" applyBorder="1" applyAlignment="1" applyProtection="1">
      <alignment/>
      <protection/>
    </xf>
    <xf numFmtId="3" fontId="0" fillId="0" borderId="3" xfId="0" applyNumberFormat="1" applyFont="1" applyFill="1" applyBorder="1" applyAlignment="1" applyProtection="1">
      <alignment horizontal="right" vertical="center" wrapText="1"/>
      <protection/>
    </xf>
    <xf numFmtId="3" fontId="0" fillId="0" borderId="3" xfId="0" applyNumberFormat="1" applyFont="1" applyFill="1" applyBorder="1" applyAlignment="1" applyProtection="1">
      <alignment/>
      <protection locked="0"/>
    </xf>
    <xf numFmtId="0" fontId="0" fillId="0" borderId="3" xfId="0" applyFill="1" applyBorder="1" applyAlignment="1" applyProtection="1">
      <alignment/>
      <protection/>
    </xf>
    <xf numFmtId="0" fontId="5" fillId="0" borderId="3" xfId="0" applyFont="1" applyFill="1" applyBorder="1" applyAlignment="1" applyProtection="1">
      <alignment/>
      <protection/>
    </xf>
    <xf numFmtId="3" fontId="2" fillId="0" borderId="3" xfId="0" applyNumberFormat="1" applyFont="1" applyFill="1" applyBorder="1" applyAlignment="1" applyProtection="1">
      <alignment horizontal="right" vertical="center" wrapText="1"/>
      <protection locked="0"/>
    </xf>
    <xf numFmtId="164" fontId="2" fillId="0" borderId="3" xfId="0" applyNumberFormat="1" applyFont="1" applyFill="1" applyBorder="1" applyAlignment="1" applyProtection="1">
      <alignment horizontal="right" vertical="center" wrapText="1"/>
      <protection locked="0"/>
    </xf>
    <xf numFmtId="164" fontId="0" fillId="0" borderId="3" xfId="0" applyNumberFormat="1" applyFont="1" applyFill="1" applyBorder="1" applyAlignment="1" applyProtection="1">
      <alignment/>
      <protection locked="0"/>
    </xf>
    <xf numFmtId="3" fontId="0" fillId="0" borderId="5" xfId="0" applyNumberFormat="1" applyFont="1" applyFill="1" applyBorder="1" applyAlignment="1" applyProtection="1">
      <alignment horizontal="right" vertical="center" wrapText="1"/>
      <protection/>
    </xf>
    <xf numFmtId="0" fontId="1" fillId="0" borderId="0" xfId="0" applyFont="1" applyAlignment="1" applyProtection="1">
      <alignment/>
      <protection locked="0"/>
    </xf>
    <xf numFmtId="3" fontId="0" fillId="0" borderId="5" xfId="0" applyNumberFormat="1" applyBorder="1" applyAlignment="1" applyProtection="1">
      <alignment/>
      <protection/>
    </xf>
    <xf numFmtId="0" fontId="5" fillId="0" borderId="7" xfId="0" applyFont="1" applyFill="1" applyBorder="1" applyAlignment="1" applyProtection="1">
      <alignment/>
      <protection/>
    </xf>
    <xf numFmtId="3" fontId="2" fillId="0" borderId="7" xfId="0" applyNumberFormat="1" applyFont="1" applyFill="1" applyBorder="1" applyAlignment="1" applyProtection="1">
      <alignment horizontal="right" vertical="center" wrapText="1"/>
      <protection/>
    </xf>
    <xf numFmtId="3" fontId="2" fillId="0" borderId="7" xfId="0" applyNumberFormat="1" applyFont="1" applyFill="1" applyBorder="1" applyAlignment="1" applyProtection="1">
      <alignment horizontal="right" vertical="center" wrapText="1"/>
      <protection locked="0"/>
    </xf>
    <xf numFmtId="3" fontId="0" fillId="0" borderId="7" xfId="0" applyNumberFormat="1" applyFont="1" applyBorder="1" applyAlignment="1" applyProtection="1">
      <alignment/>
      <protection locked="0"/>
    </xf>
    <xf numFmtId="3" fontId="0" fillId="0" borderId="5" xfId="0" applyNumberFormat="1" applyFont="1" applyFill="1" applyBorder="1" applyAlignment="1" applyProtection="1">
      <alignment/>
      <protection locked="0"/>
    </xf>
    <xf numFmtId="0" fontId="0" fillId="0" borderId="4" xfId="0" applyFont="1" applyFill="1" applyBorder="1" applyAlignment="1" applyProtection="1">
      <alignment/>
      <protection/>
    </xf>
    <xf numFmtId="0" fontId="0" fillId="0" borderId="2" xfId="0" applyFill="1" applyBorder="1" applyAlignment="1" applyProtection="1">
      <alignment/>
      <protection/>
    </xf>
    <xf numFmtId="3" fontId="0" fillId="0" borderId="2" xfId="0" applyNumberFormat="1" applyFont="1" applyFill="1" applyBorder="1" applyAlignment="1" applyProtection="1">
      <alignment/>
      <protection locked="0"/>
    </xf>
    <xf numFmtId="3" fontId="0" fillId="0" borderId="11" xfId="0" applyNumberFormat="1" applyFont="1" applyFill="1" applyBorder="1" applyAlignment="1" applyProtection="1">
      <alignment/>
      <protection locked="0"/>
    </xf>
    <xf numFmtId="0" fontId="1" fillId="0" borderId="6" xfId="0" applyFont="1" applyBorder="1" applyAlignment="1" applyProtection="1">
      <alignment/>
      <protection/>
    </xf>
    <xf numFmtId="0" fontId="0" fillId="0" borderId="12" xfId="0" applyBorder="1" applyAlignment="1" applyProtection="1">
      <alignment horizontal="center"/>
      <protection/>
    </xf>
    <xf numFmtId="0" fontId="0" fillId="0" borderId="2" xfId="0" applyBorder="1" applyAlignment="1" applyProtection="1">
      <alignment/>
      <protection/>
    </xf>
    <xf numFmtId="0" fontId="1" fillId="0" borderId="13" xfId="0" applyFont="1" applyBorder="1" applyAlignment="1" applyProtection="1">
      <alignment/>
      <protection/>
    </xf>
    <xf numFmtId="0" fontId="0" fillId="0" borderId="4" xfId="0" applyFill="1" applyBorder="1" applyAlignment="1" applyProtection="1">
      <alignment/>
      <protection/>
    </xf>
    <xf numFmtId="3" fontId="0" fillId="0" borderId="4" xfId="0" applyNumberFormat="1" applyFont="1" applyFill="1" applyBorder="1" applyAlignment="1" applyProtection="1">
      <alignment/>
      <protection locked="0"/>
    </xf>
    <xf numFmtId="0" fontId="1" fillId="0" borderId="6" xfId="0" applyFont="1" applyFill="1" applyBorder="1" applyAlignment="1" applyProtection="1">
      <alignment/>
      <protection/>
    </xf>
    <xf numFmtId="0" fontId="0" fillId="0" borderId="13" xfId="0" applyFont="1" applyBorder="1" applyAlignment="1" applyProtection="1">
      <alignment horizontal="center"/>
      <protection/>
    </xf>
    <xf numFmtId="0" fontId="5" fillId="0" borderId="2" xfId="0" applyFont="1" applyFill="1" applyBorder="1" applyAlignment="1" applyProtection="1">
      <alignment/>
      <protection/>
    </xf>
    <xf numFmtId="0" fontId="0" fillId="0" borderId="12" xfId="0" applyFont="1" applyBorder="1" applyAlignment="1" applyProtection="1">
      <alignment horizontal="center"/>
      <protection/>
    </xf>
    <xf numFmtId="0" fontId="0" fillId="0" borderId="14" xfId="0" applyFont="1" applyBorder="1" applyAlignment="1" applyProtection="1">
      <alignment horizontal="center"/>
      <protection/>
    </xf>
    <xf numFmtId="0" fontId="3" fillId="0" borderId="15" xfId="0" applyFont="1" applyBorder="1" applyAlignment="1" applyProtection="1">
      <alignment horizontal="center" vertical="center"/>
      <protection/>
    </xf>
    <xf numFmtId="0" fontId="0" fillId="0" borderId="16" xfId="0" applyBorder="1" applyAlignment="1" applyProtection="1">
      <alignment horizontal="center" vertical="center"/>
      <protection/>
    </xf>
    <xf numFmtId="0" fontId="0" fillId="0" borderId="17" xfId="0" applyFont="1" applyBorder="1" applyAlignment="1" applyProtection="1">
      <alignment horizontal="center"/>
      <protection/>
    </xf>
    <xf numFmtId="0" fontId="0" fillId="0" borderId="16" xfId="0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3" fontId="0" fillId="0" borderId="0" xfId="0" applyNumberFormat="1" applyBorder="1" applyAlignment="1" applyProtection="1">
      <alignment/>
      <protection/>
    </xf>
    <xf numFmtId="0" fontId="0" fillId="0" borderId="0" xfId="0" applyBorder="1" applyAlignment="1" applyProtection="1">
      <alignment horizontal="right"/>
      <protection/>
    </xf>
    <xf numFmtId="0" fontId="0" fillId="0" borderId="0" xfId="0" applyBorder="1" applyAlignment="1">
      <alignment/>
    </xf>
    <xf numFmtId="0" fontId="6" fillId="0" borderId="0" xfId="0" applyFont="1" applyAlignment="1" applyProtection="1">
      <alignment horizontal="right"/>
      <protection/>
    </xf>
    <xf numFmtId="0" fontId="0" fillId="0" borderId="18" xfId="0" applyFont="1" applyBorder="1" applyAlignment="1" applyProtection="1">
      <alignment horizontal="center"/>
      <protection/>
    </xf>
    <xf numFmtId="0" fontId="0" fillId="0" borderId="19" xfId="0" applyFont="1" applyBorder="1" applyAlignment="1" applyProtection="1">
      <alignment horizontal="center"/>
      <protection/>
    </xf>
    <xf numFmtId="0" fontId="0" fillId="0" borderId="20" xfId="0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/>
      <protection locked="0"/>
    </xf>
    <xf numFmtId="0" fontId="1" fillId="0" borderId="0" xfId="0" applyFont="1" applyBorder="1" applyAlignment="1">
      <alignment/>
    </xf>
    <xf numFmtId="3" fontId="0" fillId="0" borderId="21" xfId="0" applyNumberFormat="1" applyFont="1" applyFill="1" applyBorder="1" applyAlignment="1" applyProtection="1">
      <alignment horizontal="right" vertical="center" wrapText="1"/>
      <protection locked="0"/>
    </xf>
    <xf numFmtId="3" fontId="0" fillId="0" borderId="21" xfId="0" applyNumberFormat="1" applyFont="1" applyFill="1" applyBorder="1" applyAlignment="1" applyProtection="1">
      <alignment/>
      <protection locked="0"/>
    </xf>
    <xf numFmtId="0" fontId="0" fillId="0" borderId="0" xfId="0" applyAlignment="1" applyProtection="1">
      <alignment horizontal="left" wrapText="1"/>
      <protection/>
    </xf>
    <xf numFmtId="0" fontId="0" fillId="0" borderId="0" xfId="0" applyFont="1" applyAlignment="1" applyProtection="1">
      <alignment wrapText="1"/>
      <protection/>
    </xf>
    <xf numFmtId="0" fontId="0" fillId="0" borderId="0" xfId="0" applyAlignment="1">
      <alignment wrapText="1"/>
    </xf>
    <xf numFmtId="0" fontId="0" fillId="0" borderId="22" xfId="0" applyFont="1" applyBorder="1" applyAlignment="1" applyProtection="1">
      <alignment horizontal="center" vertical="center"/>
      <protection/>
    </xf>
    <xf numFmtId="0" fontId="0" fillId="0" borderId="23" xfId="0" applyFont="1" applyBorder="1" applyAlignment="1" applyProtection="1">
      <alignment horizontal="center" vertical="center"/>
      <protection/>
    </xf>
    <xf numFmtId="0" fontId="0" fillId="0" borderId="24" xfId="0" applyFont="1" applyBorder="1" applyAlignment="1" applyProtection="1">
      <alignment horizontal="center" vertical="center"/>
      <protection/>
    </xf>
    <xf numFmtId="0" fontId="3" fillId="0" borderId="4" xfId="0" applyFont="1" applyBorder="1" applyAlignment="1" applyProtection="1">
      <alignment horizontal="center"/>
      <protection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98"/>
  <sheetViews>
    <sheetView workbookViewId="0" topLeftCell="A1">
      <selection activeCell="N17" sqref="N17"/>
    </sheetView>
  </sheetViews>
  <sheetFormatPr defaultColWidth="9.00390625" defaultRowHeight="12.75"/>
  <cols>
    <col min="1" max="1" width="4.25390625" style="1" customWidth="1"/>
    <col min="2" max="2" width="33.875" style="1" customWidth="1"/>
    <col min="3" max="12" width="11.25390625" style="1" customWidth="1"/>
    <col min="13" max="16384" width="9.125" style="1" customWidth="1"/>
  </cols>
  <sheetData>
    <row r="1" ht="18" customHeight="1"/>
    <row r="2" ht="20.25" customHeight="1">
      <c r="C2" s="26" t="s">
        <v>46</v>
      </c>
    </row>
    <row r="3" spans="2:9" ht="12.75">
      <c r="B3" s="38"/>
      <c r="C3" s="25"/>
      <c r="D3" s="25"/>
      <c r="E3" s="2"/>
      <c r="F3" s="2"/>
      <c r="G3" s="2"/>
      <c r="H3" s="2"/>
      <c r="I3" s="2"/>
    </row>
    <row r="4" spans="1:18" ht="12.75">
      <c r="A4" s="38" t="s">
        <v>42</v>
      </c>
      <c r="B4" s="23"/>
      <c r="C4" s="23"/>
      <c r="D4" s="23"/>
      <c r="E4" s="23"/>
      <c r="F4" s="23"/>
      <c r="G4" s="23"/>
      <c r="H4" s="2"/>
      <c r="M4" s="64"/>
      <c r="N4" s="64"/>
      <c r="O4" s="64"/>
      <c r="P4" s="64"/>
      <c r="Q4" s="64"/>
      <c r="R4" s="64"/>
    </row>
    <row r="5" spans="1:18" ht="13.5" thickBot="1">
      <c r="A5" s="73" t="s">
        <v>51</v>
      </c>
      <c r="B5" s="74"/>
      <c r="C5" s="2"/>
      <c r="D5" s="25"/>
      <c r="E5" s="25"/>
      <c r="F5" s="25"/>
      <c r="G5" s="25"/>
      <c r="H5" s="25"/>
      <c r="L5" s="69" t="s">
        <v>0</v>
      </c>
      <c r="M5" s="64"/>
      <c r="N5" s="64"/>
      <c r="O5" s="64"/>
      <c r="P5" s="64"/>
      <c r="Q5" s="64"/>
      <c r="R5" s="64"/>
    </row>
    <row r="6" spans="1:18" ht="25.5" customHeight="1">
      <c r="A6" s="60" t="s">
        <v>45</v>
      </c>
      <c r="B6" s="61" t="s">
        <v>1</v>
      </c>
      <c r="C6" s="63" t="s">
        <v>44</v>
      </c>
      <c r="D6" s="82" t="s">
        <v>48</v>
      </c>
      <c r="E6" s="80"/>
      <c r="F6" s="80"/>
      <c r="G6" s="80" t="s">
        <v>47</v>
      </c>
      <c r="H6" s="80"/>
      <c r="I6" s="80"/>
      <c r="J6" s="80" t="s">
        <v>49</v>
      </c>
      <c r="K6" s="80"/>
      <c r="L6" s="81"/>
      <c r="M6" s="65"/>
      <c r="N6" s="64"/>
      <c r="O6" s="64"/>
      <c r="P6" s="64"/>
      <c r="Q6" s="64"/>
      <c r="R6" s="64"/>
    </row>
    <row r="7" spans="1:18" ht="13.5" customHeight="1" thickBot="1">
      <c r="A7" s="62"/>
      <c r="B7" s="50"/>
      <c r="C7" s="58" t="s">
        <v>50</v>
      </c>
      <c r="D7" s="83" t="s">
        <v>77</v>
      </c>
      <c r="E7" s="83" t="s">
        <v>2</v>
      </c>
      <c r="F7" s="83" t="s">
        <v>78</v>
      </c>
      <c r="G7" s="83" t="s">
        <v>77</v>
      </c>
      <c r="H7" s="83" t="s">
        <v>2</v>
      </c>
      <c r="I7" s="83" t="s">
        <v>78</v>
      </c>
      <c r="J7" s="83" t="s">
        <v>77</v>
      </c>
      <c r="K7" s="83" t="s">
        <v>2</v>
      </c>
      <c r="L7" s="83" t="s">
        <v>78</v>
      </c>
      <c r="M7" s="24"/>
      <c r="N7" s="64"/>
      <c r="O7" s="64"/>
      <c r="P7" s="64"/>
      <c r="Q7" s="64"/>
      <c r="R7" s="64"/>
    </row>
    <row r="8" spans="1:18" ht="12.75" customHeight="1" thickBot="1">
      <c r="A8" s="3">
        <v>1</v>
      </c>
      <c r="B8" s="52" t="s">
        <v>3</v>
      </c>
      <c r="C8" s="20">
        <f aca="true" t="shared" si="0" ref="C8:L8">SUM(C9,C11:C16,C19:C26)</f>
        <v>29206</v>
      </c>
      <c r="D8" s="20">
        <f t="shared" si="0"/>
        <v>4701</v>
      </c>
      <c r="E8" s="20">
        <f t="shared" si="0"/>
        <v>2200</v>
      </c>
      <c r="F8" s="20">
        <f t="shared" si="0"/>
        <v>23161</v>
      </c>
      <c r="G8" s="20">
        <f t="shared" si="0"/>
        <v>1760</v>
      </c>
      <c r="H8" s="20">
        <f t="shared" si="0"/>
        <v>1940</v>
      </c>
      <c r="I8" s="20">
        <f t="shared" si="0"/>
        <v>11313</v>
      </c>
      <c r="J8" s="20">
        <f t="shared" si="0"/>
        <v>4219</v>
      </c>
      <c r="K8" s="20">
        <f t="shared" si="0"/>
        <v>2200</v>
      </c>
      <c r="L8" s="21">
        <f t="shared" si="0"/>
        <v>23948</v>
      </c>
      <c r="M8" s="64"/>
      <c r="N8" s="64"/>
      <c r="O8" s="64"/>
      <c r="P8" s="64"/>
      <c r="Q8" s="64"/>
      <c r="R8" s="64"/>
    </row>
    <row r="9" spans="1:18" ht="12.75" customHeight="1">
      <c r="A9" s="70">
        <v>2</v>
      </c>
      <c r="B9" s="51" t="s">
        <v>4</v>
      </c>
      <c r="C9" s="4">
        <v>3666</v>
      </c>
      <c r="D9" s="4">
        <v>1220</v>
      </c>
      <c r="E9" s="4">
        <v>2200</v>
      </c>
      <c r="F9" s="4">
        <v>252</v>
      </c>
      <c r="G9" s="10">
        <v>207</v>
      </c>
      <c r="H9" s="10">
        <v>1365</v>
      </c>
      <c r="I9" s="10">
        <v>55</v>
      </c>
      <c r="J9" s="4">
        <v>755</v>
      </c>
      <c r="K9" s="4">
        <v>2200</v>
      </c>
      <c r="L9" s="28">
        <v>252</v>
      </c>
      <c r="M9" s="64"/>
      <c r="N9" s="64"/>
      <c r="O9" s="64"/>
      <c r="P9" s="64"/>
      <c r="Q9" s="64"/>
      <c r="R9" s="64"/>
    </row>
    <row r="10" spans="1:18" ht="12.75" customHeight="1">
      <c r="A10" s="71">
        <v>3</v>
      </c>
      <c r="B10" s="29" t="s">
        <v>5</v>
      </c>
      <c r="C10" s="5">
        <v>2090</v>
      </c>
      <c r="D10" s="5"/>
      <c r="E10" s="5">
        <v>2200</v>
      </c>
      <c r="F10" s="5"/>
      <c r="G10" s="11"/>
      <c r="H10" s="11">
        <v>1346</v>
      </c>
      <c r="I10" s="11"/>
      <c r="J10" s="5"/>
      <c r="K10" s="5">
        <v>2200</v>
      </c>
      <c r="L10" s="44"/>
      <c r="M10" s="64"/>
      <c r="N10" s="64"/>
      <c r="O10" s="64"/>
      <c r="P10" s="64"/>
      <c r="Q10" s="64"/>
      <c r="R10" s="64"/>
    </row>
    <row r="11" spans="1:18" ht="12.75" customHeight="1">
      <c r="A11" s="71">
        <v>4</v>
      </c>
      <c r="B11" s="29" t="s">
        <v>6</v>
      </c>
      <c r="C11" s="5">
        <v>1621</v>
      </c>
      <c r="D11" s="5">
        <v>1778</v>
      </c>
      <c r="E11" s="5"/>
      <c r="F11" s="5"/>
      <c r="G11" s="11">
        <v>695</v>
      </c>
      <c r="H11" s="11"/>
      <c r="I11" s="31"/>
      <c r="J11" s="5">
        <v>1778</v>
      </c>
      <c r="K11" s="5"/>
      <c r="L11" s="44"/>
      <c r="M11" s="67"/>
      <c r="N11" s="64"/>
      <c r="O11" s="64"/>
      <c r="P11" s="64"/>
      <c r="Q11" s="64"/>
      <c r="R11" s="64"/>
    </row>
    <row r="12" spans="1:18" ht="12.75" customHeight="1">
      <c r="A12" s="71">
        <v>5</v>
      </c>
      <c r="B12" s="29" t="s">
        <v>7</v>
      </c>
      <c r="C12" s="5"/>
      <c r="D12" s="5"/>
      <c r="E12" s="5"/>
      <c r="F12" s="5"/>
      <c r="G12" s="31"/>
      <c r="H12" s="11"/>
      <c r="I12" s="31"/>
      <c r="J12" s="5"/>
      <c r="K12" s="5"/>
      <c r="L12" s="44"/>
      <c r="M12" s="64"/>
      <c r="N12" s="64"/>
      <c r="O12" s="64"/>
      <c r="P12" s="64"/>
      <c r="Q12" s="64"/>
      <c r="R12" s="64"/>
    </row>
    <row r="13" spans="1:18" ht="12.75" customHeight="1">
      <c r="A13" s="71">
        <v>6</v>
      </c>
      <c r="B13" s="29" t="s">
        <v>8</v>
      </c>
      <c r="C13" s="5">
        <v>463</v>
      </c>
      <c r="D13" s="5">
        <v>350</v>
      </c>
      <c r="E13" s="5"/>
      <c r="F13" s="5"/>
      <c r="G13" s="11">
        <v>43</v>
      </c>
      <c r="H13" s="11"/>
      <c r="I13" s="11"/>
      <c r="J13" s="5">
        <v>300</v>
      </c>
      <c r="K13" s="5"/>
      <c r="L13" s="12"/>
      <c r="M13" s="64"/>
      <c r="N13" s="64"/>
      <c r="O13" s="64"/>
      <c r="P13" s="64"/>
      <c r="Q13" s="64"/>
      <c r="R13" s="64"/>
    </row>
    <row r="14" spans="1:18" ht="12.75" customHeight="1">
      <c r="A14" s="71">
        <v>7</v>
      </c>
      <c r="B14" s="29" t="s">
        <v>9</v>
      </c>
      <c r="C14" s="5">
        <v>128</v>
      </c>
      <c r="D14" s="5"/>
      <c r="E14" s="5"/>
      <c r="F14" s="5">
        <v>103</v>
      </c>
      <c r="G14" s="11">
        <v>2</v>
      </c>
      <c r="H14" s="11">
        <v>443</v>
      </c>
      <c r="I14" s="11">
        <v>91</v>
      </c>
      <c r="J14" s="5"/>
      <c r="K14" s="5"/>
      <c r="L14" s="12">
        <v>103</v>
      </c>
      <c r="M14" s="64"/>
      <c r="N14" s="64"/>
      <c r="O14" s="64"/>
      <c r="P14" s="64"/>
      <c r="Q14" s="64"/>
      <c r="R14" s="64"/>
    </row>
    <row r="15" spans="1:18" ht="12.75" customHeight="1">
      <c r="A15" s="71">
        <v>8</v>
      </c>
      <c r="B15" s="29" t="s">
        <v>10</v>
      </c>
      <c r="C15" s="5">
        <v>800</v>
      </c>
      <c r="D15" s="5">
        <v>746</v>
      </c>
      <c r="E15" s="5"/>
      <c r="F15" s="5">
        <v>32</v>
      </c>
      <c r="G15" s="11">
        <v>494</v>
      </c>
      <c r="H15" s="11">
        <v>132</v>
      </c>
      <c r="I15" s="11">
        <v>8</v>
      </c>
      <c r="J15" s="5">
        <v>681</v>
      </c>
      <c r="K15" s="5"/>
      <c r="L15" s="12">
        <v>32</v>
      </c>
      <c r="M15" s="64"/>
      <c r="N15" s="64"/>
      <c r="O15" s="64"/>
      <c r="P15" s="64"/>
      <c r="Q15" s="64"/>
      <c r="R15" s="64"/>
    </row>
    <row r="16" spans="1:18" ht="12.75" customHeight="1">
      <c r="A16" s="71">
        <v>9</v>
      </c>
      <c r="B16" s="29" t="s">
        <v>11</v>
      </c>
      <c r="C16" s="30">
        <f aca="true" t="shared" si="1" ref="C16:L16">SUM(C17:C18)</f>
        <v>16008</v>
      </c>
      <c r="D16" s="30">
        <f t="shared" si="1"/>
        <v>0</v>
      </c>
      <c r="E16" s="30">
        <f t="shared" si="1"/>
        <v>0</v>
      </c>
      <c r="F16" s="30">
        <f t="shared" si="1"/>
        <v>16574</v>
      </c>
      <c r="G16" s="30">
        <f t="shared" si="1"/>
        <v>0</v>
      </c>
      <c r="H16" s="30">
        <f t="shared" si="1"/>
        <v>0</v>
      </c>
      <c r="I16" s="30">
        <f t="shared" si="1"/>
        <v>8115</v>
      </c>
      <c r="J16" s="30">
        <f t="shared" si="1"/>
        <v>0</v>
      </c>
      <c r="K16" s="30">
        <f t="shared" si="1"/>
        <v>0</v>
      </c>
      <c r="L16" s="37">
        <f t="shared" si="1"/>
        <v>17158</v>
      </c>
      <c r="M16" s="64"/>
      <c r="N16" s="64"/>
      <c r="O16" s="64"/>
      <c r="P16" s="64"/>
      <c r="Q16" s="64"/>
      <c r="R16" s="64"/>
    </row>
    <row r="17" spans="1:18" ht="12.75" customHeight="1">
      <c r="A17" s="71">
        <v>10</v>
      </c>
      <c r="B17" s="29" t="s">
        <v>12</v>
      </c>
      <c r="C17" s="5">
        <v>15938</v>
      </c>
      <c r="D17" s="5"/>
      <c r="E17" s="5"/>
      <c r="F17" s="5">
        <v>16524</v>
      </c>
      <c r="G17" s="31"/>
      <c r="H17" s="11"/>
      <c r="I17" s="11">
        <v>8080</v>
      </c>
      <c r="J17" s="31"/>
      <c r="K17" s="11"/>
      <c r="L17" s="39">
        <v>17108</v>
      </c>
      <c r="M17" s="66"/>
      <c r="N17" s="66"/>
      <c r="O17" s="64"/>
      <c r="P17" s="64"/>
      <c r="Q17" s="64"/>
      <c r="R17" s="64"/>
    </row>
    <row r="18" spans="1:18" ht="12.75" customHeight="1">
      <c r="A18" s="71">
        <v>11</v>
      </c>
      <c r="B18" s="29" t="s">
        <v>13</v>
      </c>
      <c r="C18" s="5">
        <v>70</v>
      </c>
      <c r="D18" s="5"/>
      <c r="E18" s="5"/>
      <c r="F18" s="5">
        <v>50</v>
      </c>
      <c r="G18" s="31"/>
      <c r="H18" s="11"/>
      <c r="I18" s="11">
        <v>35</v>
      </c>
      <c r="J18" s="31"/>
      <c r="K18" s="11"/>
      <c r="L18" s="12">
        <v>50</v>
      </c>
      <c r="M18" s="64"/>
      <c r="N18" s="66"/>
      <c r="O18" s="64"/>
      <c r="P18" s="64"/>
      <c r="Q18" s="64"/>
      <c r="R18" s="64"/>
    </row>
    <row r="19" spans="1:18" ht="12.75" customHeight="1">
      <c r="A19" s="71">
        <v>12</v>
      </c>
      <c r="B19" s="29" t="s">
        <v>14</v>
      </c>
      <c r="C19" s="5">
        <v>5586</v>
      </c>
      <c r="D19" s="5"/>
      <c r="E19" s="5"/>
      <c r="F19" s="5">
        <v>5801</v>
      </c>
      <c r="G19" s="31"/>
      <c r="H19" s="11"/>
      <c r="I19" s="11">
        <v>2848</v>
      </c>
      <c r="J19" s="5"/>
      <c r="K19" s="5"/>
      <c r="L19" s="39">
        <v>6004</v>
      </c>
      <c r="M19" s="66"/>
      <c r="N19" s="66"/>
      <c r="O19" s="64"/>
      <c r="P19" s="64"/>
      <c r="Q19" s="64"/>
      <c r="R19" s="64"/>
    </row>
    <row r="20" spans="1:18" ht="12.75" customHeight="1">
      <c r="A20" s="71">
        <v>13</v>
      </c>
      <c r="B20" s="29" t="s">
        <v>15</v>
      </c>
      <c r="C20" s="5">
        <v>66</v>
      </c>
      <c r="D20" s="5"/>
      <c r="E20" s="5"/>
      <c r="F20" s="5">
        <v>69</v>
      </c>
      <c r="G20" s="11"/>
      <c r="H20" s="11"/>
      <c r="I20" s="11">
        <v>34</v>
      </c>
      <c r="J20" s="5"/>
      <c r="K20" s="5"/>
      <c r="L20" s="7">
        <v>69</v>
      </c>
      <c r="M20" s="64"/>
      <c r="N20" s="64"/>
      <c r="O20" s="64"/>
      <c r="P20" s="64"/>
      <c r="Q20" s="64"/>
      <c r="R20" s="64"/>
    </row>
    <row r="21" spans="1:18" ht="12.75" customHeight="1">
      <c r="A21" s="71">
        <v>14</v>
      </c>
      <c r="B21" s="29" t="s">
        <v>16</v>
      </c>
      <c r="C21" s="5">
        <v>319</v>
      </c>
      <c r="D21" s="5"/>
      <c r="E21" s="5"/>
      <c r="F21" s="5">
        <v>330</v>
      </c>
      <c r="G21" s="11"/>
      <c r="H21" s="11"/>
      <c r="I21" s="11">
        <v>162</v>
      </c>
      <c r="J21" s="5"/>
      <c r="K21" s="5"/>
      <c r="L21" s="7">
        <v>330</v>
      </c>
      <c r="M21" s="64"/>
      <c r="N21" s="64"/>
      <c r="O21" s="64"/>
      <c r="P21" s="64"/>
      <c r="Q21" s="64"/>
      <c r="R21" s="64"/>
    </row>
    <row r="22" spans="1:18" ht="12.75" customHeight="1">
      <c r="A22" s="71">
        <v>15</v>
      </c>
      <c r="B22" s="29" t="s">
        <v>17</v>
      </c>
      <c r="C22" s="5"/>
      <c r="D22" s="5"/>
      <c r="E22" s="5"/>
      <c r="F22" s="5"/>
      <c r="G22" s="11"/>
      <c r="H22" s="11"/>
      <c r="I22" s="11"/>
      <c r="J22" s="5"/>
      <c r="K22" s="5"/>
      <c r="L22" s="7"/>
      <c r="M22" s="64"/>
      <c r="N22" s="64"/>
      <c r="O22" s="64"/>
      <c r="P22" s="64"/>
      <c r="Q22" s="64"/>
      <c r="R22" s="64"/>
    </row>
    <row r="23" spans="1:18" ht="12.75" customHeight="1">
      <c r="A23" s="71">
        <v>16</v>
      </c>
      <c r="B23" s="29" t="s">
        <v>18</v>
      </c>
      <c r="C23" s="5"/>
      <c r="D23" s="5"/>
      <c r="E23" s="5"/>
      <c r="F23" s="5"/>
      <c r="G23" s="11"/>
      <c r="H23" s="11"/>
      <c r="I23" s="31"/>
      <c r="J23" s="5"/>
      <c r="K23" s="5"/>
      <c r="L23" s="7"/>
      <c r="M23" s="64"/>
      <c r="N23" s="64"/>
      <c r="O23" s="64"/>
      <c r="P23" s="64"/>
      <c r="Q23" s="64"/>
      <c r="R23" s="64"/>
    </row>
    <row r="24" spans="1:18" ht="12.75" customHeight="1">
      <c r="A24" s="71">
        <v>17</v>
      </c>
      <c r="B24" s="32" t="s">
        <v>19</v>
      </c>
      <c r="C24" s="5">
        <v>80</v>
      </c>
      <c r="D24" s="5">
        <v>93</v>
      </c>
      <c r="E24" s="5"/>
      <c r="F24" s="5"/>
      <c r="G24" s="11">
        <v>68</v>
      </c>
      <c r="H24" s="11"/>
      <c r="I24" s="31"/>
      <c r="J24" s="5">
        <v>180</v>
      </c>
      <c r="K24" s="5"/>
      <c r="L24" s="7"/>
      <c r="M24" s="64"/>
      <c r="N24" s="64"/>
      <c r="O24" s="64"/>
      <c r="P24" s="64"/>
      <c r="Q24" s="64"/>
      <c r="R24" s="64"/>
    </row>
    <row r="25" spans="1:18" ht="12.75" customHeight="1">
      <c r="A25" s="71">
        <v>18</v>
      </c>
      <c r="B25" s="32" t="s">
        <v>20</v>
      </c>
      <c r="C25" s="5">
        <v>469</v>
      </c>
      <c r="D25" s="5">
        <v>514</v>
      </c>
      <c r="E25" s="5"/>
      <c r="F25" s="5"/>
      <c r="G25" s="11">
        <v>251</v>
      </c>
      <c r="H25" s="11"/>
      <c r="I25" s="31"/>
      <c r="J25" s="5">
        <v>525</v>
      </c>
      <c r="K25" s="5"/>
      <c r="L25" s="7"/>
      <c r="M25" s="64"/>
      <c r="N25" s="64"/>
      <c r="O25" s="64"/>
      <c r="P25" s="64"/>
      <c r="Q25" s="64"/>
      <c r="R25" s="64"/>
    </row>
    <row r="26" spans="1:18" ht="12.75" customHeight="1">
      <c r="A26" s="71">
        <v>19</v>
      </c>
      <c r="B26" s="32" t="s">
        <v>21</v>
      </c>
      <c r="C26" s="5"/>
      <c r="D26" s="5"/>
      <c r="E26" s="5"/>
      <c r="F26" s="5"/>
      <c r="G26" s="11"/>
      <c r="H26" s="11"/>
      <c r="I26" s="31"/>
      <c r="J26" s="5"/>
      <c r="K26" s="5"/>
      <c r="L26" s="7"/>
      <c r="M26" s="64"/>
      <c r="N26" s="64"/>
      <c r="O26" s="64"/>
      <c r="P26" s="64"/>
      <c r="Q26" s="64"/>
      <c r="R26" s="64"/>
    </row>
    <row r="27" spans="1:18" ht="12.75" customHeight="1" thickBot="1">
      <c r="A27" s="59">
        <v>20</v>
      </c>
      <c r="B27" s="45" t="s">
        <v>22</v>
      </c>
      <c r="C27" s="6"/>
      <c r="D27" s="6"/>
      <c r="E27" s="6"/>
      <c r="F27" s="6"/>
      <c r="G27" s="54"/>
      <c r="H27" s="13"/>
      <c r="I27" s="54"/>
      <c r="J27" s="6"/>
      <c r="K27" s="6"/>
      <c r="L27" s="75"/>
      <c r="M27" s="64"/>
      <c r="N27" s="64"/>
      <c r="O27" s="64"/>
      <c r="P27" s="64"/>
      <c r="Q27" s="64"/>
      <c r="R27" s="64"/>
    </row>
    <row r="28" spans="1:18" ht="12.75" customHeight="1" thickBot="1">
      <c r="A28" s="56">
        <v>21</v>
      </c>
      <c r="B28" s="49" t="s">
        <v>23</v>
      </c>
      <c r="C28" s="20">
        <f aca="true" t="shared" si="2" ref="C28:L28">SUM(C29:C38)</f>
        <v>29281</v>
      </c>
      <c r="D28" s="20">
        <f t="shared" si="2"/>
        <v>4701</v>
      </c>
      <c r="E28" s="20">
        <f t="shared" si="2"/>
        <v>2200</v>
      </c>
      <c r="F28" s="20">
        <f t="shared" si="2"/>
        <v>23161</v>
      </c>
      <c r="G28" s="20">
        <f t="shared" si="2"/>
        <v>2352</v>
      </c>
      <c r="H28" s="20">
        <f t="shared" si="2"/>
        <v>2017</v>
      </c>
      <c r="I28" s="20">
        <f t="shared" si="2"/>
        <v>11581</v>
      </c>
      <c r="J28" s="20">
        <f t="shared" si="2"/>
        <v>4219</v>
      </c>
      <c r="K28" s="20">
        <f t="shared" si="2"/>
        <v>2200</v>
      </c>
      <c r="L28" s="21">
        <f t="shared" si="2"/>
        <v>23948</v>
      </c>
      <c r="M28" s="64"/>
      <c r="N28" s="64"/>
      <c r="O28" s="64"/>
      <c r="P28" s="64"/>
      <c r="Q28" s="64"/>
      <c r="R28" s="64"/>
    </row>
    <row r="29" spans="1:18" ht="12.75" customHeight="1">
      <c r="A29" s="72">
        <v>22</v>
      </c>
      <c r="B29" s="46" t="s">
        <v>24</v>
      </c>
      <c r="C29" s="4"/>
      <c r="D29" s="4"/>
      <c r="E29" s="4"/>
      <c r="F29" s="4"/>
      <c r="G29" s="47"/>
      <c r="H29" s="10"/>
      <c r="I29" s="47"/>
      <c r="J29" s="4"/>
      <c r="K29" s="4"/>
      <c r="L29" s="48"/>
      <c r="M29" s="64"/>
      <c r="N29" s="64"/>
      <c r="O29" s="64"/>
      <c r="P29" s="64"/>
      <c r="Q29" s="64"/>
      <c r="R29" s="64"/>
    </row>
    <row r="30" spans="1:18" ht="12.75" customHeight="1">
      <c r="A30" s="71">
        <v>23</v>
      </c>
      <c r="B30" s="32" t="s">
        <v>25</v>
      </c>
      <c r="C30" s="5">
        <v>2123</v>
      </c>
      <c r="D30" s="5"/>
      <c r="E30" s="5">
        <v>2200</v>
      </c>
      <c r="F30" s="5"/>
      <c r="G30" s="31"/>
      <c r="H30" s="11">
        <v>1447</v>
      </c>
      <c r="I30" s="31"/>
      <c r="J30" s="5"/>
      <c r="K30" s="5">
        <v>2200</v>
      </c>
      <c r="L30" s="44"/>
      <c r="M30" s="64"/>
      <c r="N30" s="64"/>
      <c r="O30" s="64"/>
      <c r="P30" s="64"/>
      <c r="Q30" s="64"/>
      <c r="R30" s="64"/>
    </row>
    <row r="31" spans="1:18" ht="12.75" customHeight="1">
      <c r="A31" s="71">
        <v>24</v>
      </c>
      <c r="B31" s="32" t="s">
        <v>26</v>
      </c>
      <c r="C31" s="5"/>
      <c r="D31" s="5"/>
      <c r="E31" s="5"/>
      <c r="F31" s="5"/>
      <c r="G31" s="31"/>
      <c r="H31" s="11"/>
      <c r="I31" s="31"/>
      <c r="J31" s="5"/>
      <c r="K31" s="5"/>
      <c r="L31" s="44"/>
      <c r="M31" s="64"/>
      <c r="N31" s="64"/>
      <c r="O31" s="64"/>
      <c r="P31" s="64"/>
      <c r="Q31" s="64"/>
      <c r="R31" s="64"/>
    </row>
    <row r="32" spans="1:18" ht="12.75" customHeight="1">
      <c r="A32" s="71">
        <v>25</v>
      </c>
      <c r="B32" s="32" t="s">
        <v>27</v>
      </c>
      <c r="C32" s="5">
        <v>58</v>
      </c>
      <c r="D32" s="5"/>
      <c r="E32" s="5"/>
      <c r="F32" s="5"/>
      <c r="G32" s="31"/>
      <c r="H32" s="11">
        <v>48</v>
      </c>
      <c r="I32" s="31"/>
      <c r="J32" s="5"/>
      <c r="K32" s="5"/>
      <c r="L32" s="44"/>
      <c r="M32" s="64"/>
      <c r="N32" s="64"/>
      <c r="O32" s="64"/>
      <c r="P32" s="64"/>
      <c r="Q32" s="64"/>
      <c r="R32" s="64"/>
    </row>
    <row r="33" spans="1:18" ht="12.75" customHeight="1">
      <c r="A33" s="71">
        <v>26</v>
      </c>
      <c r="B33" s="32" t="s">
        <v>28</v>
      </c>
      <c r="C33" s="5">
        <v>18</v>
      </c>
      <c r="D33" s="5"/>
      <c r="E33" s="5"/>
      <c r="F33" s="5"/>
      <c r="G33" s="31"/>
      <c r="H33" s="11">
        <v>14</v>
      </c>
      <c r="I33" s="31"/>
      <c r="J33" s="5"/>
      <c r="K33" s="5"/>
      <c r="L33" s="44"/>
      <c r="M33" s="64"/>
      <c r="N33" s="64"/>
      <c r="O33" s="64"/>
      <c r="P33" s="64"/>
      <c r="Q33" s="64"/>
      <c r="R33" s="64"/>
    </row>
    <row r="34" spans="1:18" ht="12.75" customHeight="1">
      <c r="A34" s="71">
        <v>27</v>
      </c>
      <c r="B34" s="32" t="s">
        <v>29</v>
      </c>
      <c r="C34" s="5">
        <v>57</v>
      </c>
      <c r="D34" s="5"/>
      <c r="E34" s="5"/>
      <c r="F34" s="5"/>
      <c r="G34" s="31"/>
      <c r="H34" s="11">
        <v>54</v>
      </c>
      <c r="I34" s="31"/>
      <c r="J34" s="5"/>
      <c r="K34" s="5"/>
      <c r="L34" s="44"/>
      <c r="M34" s="64"/>
      <c r="N34" s="64"/>
      <c r="O34" s="64"/>
      <c r="P34" s="64"/>
      <c r="Q34" s="64"/>
      <c r="R34" s="64"/>
    </row>
    <row r="35" spans="1:18" ht="12.75" customHeight="1">
      <c r="A35" s="71">
        <v>28</v>
      </c>
      <c r="B35" s="32" t="s">
        <v>30</v>
      </c>
      <c r="C35" s="5"/>
      <c r="D35" s="5"/>
      <c r="E35" s="5"/>
      <c r="F35" s="5"/>
      <c r="G35" s="31"/>
      <c r="H35" s="11"/>
      <c r="I35" s="31"/>
      <c r="J35" s="5"/>
      <c r="K35" s="5"/>
      <c r="L35" s="44"/>
      <c r="M35" s="64"/>
      <c r="N35" s="64"/>
      <c r="O35" s="64"/>
      <c r="P35" s="64"/>
      <c r="Q35" s="64"/>
      <c r="R35" s="64"/>
    </row>
    <row r="36" spans="1:18" ht="12.75" customHeight="1">
      <c r="A36" s="71">
        <v>29</v>
      </c>
      <c r="B36" s="32" t="s">
        <v>31</v>
      </c>
      <c r="C36" s="5"/>
      <c r="D36" s="5"/>
      <c r="E36" s="5"/>
      <c r="F36" s="5"/>
      <c r="G36" s="31"/>
      <c r="H36" s="11"/>
      <c r="I36" s="31"/>
      <c r="J36" s="5"/>
      <c r="K36" s="5"/>
      <c r="L36" s="44"/>
      <c r="M36" s="64"/>
      <c r="N36" s="64"/>
      <c r="O36" s="64"/>
      <c r="P36" s="64"/>
      <c r="Q36" s="64"/>
      <c r="R36" s="64"/>
    </row>
    <row r="37" spans="1:18" ht="12.75" customHeight="1" thickBot="1">
      <c r="A37" s="59">
        <v>30</v>
      </c>
      <c r="B37" s="53" t="s">
        <v>32</v>
      </c>
      <c r="C37" s="6"/>
      <c r="D37" s="6"/>
      <c r="E37" s="6"/>
      <c r="F37" s="6"/>
      <c r="G37" s="54"/>
      <c r="H37" s="13"/>
      <c r="I37" s="54"/>
      <c r="J37" s="6"/>
      <c r="K37" s="6"/>
      <c r="L37" s="76"/>
      <c r="M37" s="64"/>
      <c r="N37" s="64"/>
      <c r="O37" s="64"/>
      <c r="P37" s="64"/>
      <c r="Q37" s="64"/>
      <c r="R37" s="64"/>
    </row>
    <row r="38" spans="1:18" ht="12.75" customHeight="1" thickBot="1">
      <c r="A38" s="56">
        <v>31</v>
      </c>
      <c r="B38" s="55" t="s">
        <v>33</v>
      </c>
      <c r="C38" s="8">
        <v>27025</v>
      </c>
      <c r="D38" s="8">
        <v>4701</v>
      </c>
      <c r="E38" s="8"/>
      <c r="F38" s="8">
        <v>23161</v>
      </c>
      <c r="G38" s="14">
        <v>2352</v>
      </c>
      <c r="H38" s="14">
        <v>454</v>
      </c>
      <c r="I38" s="14">
        <v>11581</v>
      </c>
      <c r="J38" s="8">
        <v>4219</v>
      </c>
      <c r="K38" s="8"/>
      <c r="L38" s="15">
        <v>23948</v>
      </c>
      <c r="M38" s="64"/>
      <c r="N38" s="64"/>
      <c r="O38" s="64"/>
      <c r="P38" s="64"/>
      <c r="Q38" s="64"/>
      <c r="R38" s="64"/>
    </row>
    <row r="39" spans="1:18" ht="12.75" customHeight="1" thickBot="1">
      <c r="A39" s="56">
        <v>32</v>
      </c>
      <c r="B39" s="49" t="s">
        <v>34</v>
      </c>
      <c r="C39" s="20">
        <f aca="true" t="shared" si="3" ref="C39:L39">C28-C8-C27</f>
        <v>75</v>
      </c>
      <c r="D39" s="20">
        <f t="shared" si="3"/>
        <v>0</v>
      </c>
      <c r="E39" s="20">
        <f t="shared" si="3"/>
        <v>0</v>
      </c>
      <c r="F39" s="20">
        <f t="shared" si="3"/>
        <v>0</v>
      </c>
      <c r="G39" s="20">
        <f t="shared" si="3"/>
        <v>592</v>
      </c>
      <c r="H39" s="20">
        <f t="shared" si="3"/>
        <v>77</v>
      </c>
      <c r="I39" s="20">
        <f t="shared" si="3"/>
        <v>268</v>
      </c>
      <c r="J39" s="20">
        <f t="shared" si="3"/>
        <v>0</v>
      </c>
      <c r="K39" s="20">
        <f t="shared" si="3"/>
        <v>0</v>
      </c>
      <c r="L39" s="21">
        <f t="shared" si="3"/>
        <v>0</v>
      </c>
      <c r="M39" s="64"/>
      <c r="N39" s="64"/>
      <c r="O39" s="64"/>
      <c r="P39" s="64"/>
      <c r="Q39" s="64"/>
      <c r="R39" s="64"/>
    </row>
    <row r="40" spans="1:18" ht="12.75" customHeight="1">
      <c r="A40" s="72">
        <v>33</v>
      </c>
      <c r="B40" s="57" t="s">
        <v>35</v>
      </c>
      <c r="C40" s="4"/>
      <c r="D40" s="4"/>
      <c r="E40" s="4"/>
      <c r="F40" s="4"/>
      <c r="G40" s="4"/>
      <c r="H40" s="4"/>
      <c r="I40" s="4"/>
      <c r="J40" s="10"/>
      <c r="K40" s="10"/>
      <c r="L40" s="28"/>
      <c r="M40" s="64"/>
      <c r="N40" s="64"/>
      <c r="O40" s="64"/>
      <c r="P40" s="64"/>
      <c r="Q40" s="64"/>
      <c r="R40" s="64"/>
    </row>
    <row r="41" spans="1:18" ht="12.75" customHeight="1">
      <c r="A41" s="71">
        <v>34</v>
      </c>
      <c r="B41" s="33" t="s">
        <v>36</v>
      </c>
      <c r="C41" s="34"/>
      <c r="D41" s="5"/>
      <c r="E41" s="5">
        <v>1000</v>
      </c>
      <c r="F41" s="5"/>
      <c r="G41" s="5"/>
      <c r="H41" s="5"/>
      <c r="I41" s="5"/>
      <c r="J41" s="11"/>
      <c r="K41" s="11"/>
      <c r="L41" s="12"/>
      <c r="M41" s="64"/>
      <c r="N41" s="64"/>
      <c r="O41" s="64"/>
      <c r="P41" s="64"/>
      <c r="Q41" s="64"/>
      <c r="R41" s="64"/>
    </row>
    <row r="42" spans="1:18" ht="12.75" customHeight="1">
      <c r="A42" s="71">
        <v>35</v>
      </c>
      <c r="B42" s="33" t="s">
        <v>37</v>
      </c>
      <c r="C42" s="34"/>
      <c r="D42" s="5"/>
      <c r="E42" s="5">
        <v>339</v>
      </c>
      <c r="F42" s="5"/>
      <c r="G42" s="5"/>
      <c r="H42" s="5">
        <v>131</v>
      </c>
      <c r="I42" s="5"/>
      <c r="J42" s="31"/>
      <c r="K42" s="11">
        <v>350</v>
      </c>
      <c r="L42" s="44"/>
      <c r="M42" s="64"/>
      <c r="N42" s="64"/>
      <c r="O42" s="64"/>
      <c r="P42" s="64"/>
      <c r="Q42" s="64"/>
      <c r="R42" s="64"/>
    </row>
    <row r="43" spans="1:18" ht="12.75" customHeight="1">
      <c r="A43" s="71">
        <v>36</v>
      </c>
      <c r="B43" s="33" t="s">
        <v>38</v>
      </c>
      <c r="C43" s="34"/>
      <c r="D43" s="5"/>
      <c r="E43" s="5"/>
      <c r="F43" s="5"/>
      <c r="G43" s="5"/>
      <c r="H43" s="5">
        <v>14</v>
      </c>
      <c r="I43" s="5"/>
      <c r="J43" s="31"/>
      <c r="K43" s="11"/>
      <c r="L43" s="44"/>
      <c r="M43" s="64"/>
      <c r="N43" s="64"/>
      <c r="O43" s="64"/>
      <c r="P43" s="64"/>
      <c r="Q43" s="64"/>
      <c r="R43" s="64"/>
    </row>
    <row r="44" spans="1:18" ht="12.75" customHeight="1">
      <c r="A44" s="71">
        <v>37</v>
      </c>
      <c r="B44" s="33" t="s">
        <v>39</v>
      </c>
      <c r="C44" s="34"/>
      <c r="D44" s="5"/>
      <c r="E44" s="5"/>
      <c r="F44" s="5"/>
      <c r="G44" s="5"/>
      <c r="H44" s="5"/>
      <c r="I44" s="5"/>
      <c r="J44" s="31"/>
      <c r="K44" s="11"/>
      <c r="L44" s="44"/>
      <c r="M44" s="64"/>
      <c r="N44" s="64"/>
      <c r="O44" s="64"/>
      <c r="P44" s="64"/>
      <c r="Q44" s="64"/>
      <c r="R44" s="64"/>
    </row>
    <row r="45" spans="1:18" ht="12.75" customHeight="1">
      <c r="A45" s="71">
        <v>38</v>
      </c>
      <c r="B45" s="33" t="s">
        <v>40</v>
      </c>
      <c r="C45" s="35">
        <v>58.777</v>
      </c>
      <c r="D45" s="16"/>
      <c r="E45" s="16"/>
      <c r="F45" s="16">
        <v>60.7</v>
      </c>
      <c r="G45" s="16"/>
      <c r="H45" s="16"/>
      <c r="I45" s="16">
        <v>60.956</v>
      </c>
      <c r="J45" s="36"/>
      <c r="K45" s="17"/>
      <c r="L45" s="18">
        <v>60.987</v>
      </c>
      <c r="M45" s="64"/>
      <c r="N45" s="64"/>
      <c r="O45" s="64"/>
      <c r="P45" s="64"/>
      <c r="Q45" s="64"/>
      <c r="R45" s="64"/>
    </row>
    <row r="46" spans="1:18" ht="12.75" customHeight="1" thickBot="1">
      <c r="A46" s="27">
        <v>39</v>
      </c>
      <c r="B46" s="40" t="s">
        <v>41</v>
      </c>
      <c r="C46" s="41">
        <f>(((C17*1000)/C45)/12)</f>
        <v>22596.70732883044</v>
      </c>
      <c r="D46" s="42"/>
      <c r="E46" s="9"/>
      <c r="F46" s="41">
        <f>(((F17*1000)/F45)/12)</f>
        <v>22685.337726523885</v>
      </c>
      <c r="G46" s="9"/>
      <c r="H46" s="9"/>
      <c r="I46" s="41">
        <f>(((I17*1000)/I45)/6)</f>
        <v>22092.438261478223</v>
      </c>
      <c r="J46" s="43"/>
      <c r="K46" s="43"/>
      <c r="L46" s="19">
        <f>(((L17*1000)/L45)/12)</f>
        <v>23376.56659069419</v>
      </c>
      <c r="M46" s="64"/>
      <c r="N46" s="64"/>
      <c r="O46" s="64"/>
      <c r="P46" s="64"/>
      <c r="Q46" s="64"/>
      <c r="R46" s="64"/>
    </row>
    <row r="47" spans="1:18" ht="12.75" customHeight="1">
      <c r="A47" s="77"/>
      <c r="B47" s="77"/>
      <c r="C47" s="77"/>
      <c r="D47" s="77"/>
      <c r="E47" s="77"/>
      <c r="F47" s="77"/>
      <c r="G47" s="77"/>
      <c r="H47" s="77"/>
      <c r="I47" s="77"/>
      <c r="J47" s="77"/>
      <c r="K47" s="77"/>
      <c r="L47" s="77"/>
      <c r="M47" s="64"/>
      <c r="N47" s="64"/>
      <c r="O47" s="64"/>
      <c r="P47" s="64"/>
      <c r="Q47" s="64"/>
      <c r="R47" s="64"/>
    </row>
    <row r="48" spans="1:18" s="23" customFormat="1" ht="12.75" customHeight="1">
      <c r="A48" s="78"/>
      <c r="B48" s="79"/>
      <c r="C48" s="79"/>
      <c r="D48" s="79"/>
      <c r="E48" s="79"/>
      <c r="F48" s="79"/>
      <c r="G48" s="79"/>
      <c r="H48" s="79"/>
      <c r="I48" s="79"/>
      <c r="J48" s="79"/>
      <c r="K48" s="79"/>
      <c r="L48" s="79"/>
      <c r="M48" s="68"/>
      <c r="N48" s="68"/>
      <c r="O48" s="68"/>
      <c r="P48" s="68"/>
      <c r="Q48" s="68"/>
      <c r="R48" s="68"/>
    </row>
    <row r="49" spans="1:18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64"/>
      <c r="N49" s="64"/>
      <c r="O49" s="64"/>
      <c r="P49" s="64"/>
      <c r="Q49" s="64"/>
      <c r="R49" s="64"/>
    </row>
    <row r="50" spans="1:18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64"/>
      <c r="N50" s="64"/>
      <c r="O50" s="64"/>
      <c r="P50" s="64"/>
      <c r="Q50" s="64"/>
      <c r="R50" s="64"/>
    </row>
    <row r="51" spans="3:18" ht="12.75">
      <c r="C51" s="2"/>
      <c r="D51" s="2"/>
      <c r="E51" s="2"/>
      <c r="F51" s="2"/>
      <c r="G51" s="2"/>
      <c r="H51" s="2"/>
      <c r="I51" s="2"/>
      <c r="J51" s="2"/>
      <c r="K51" s="2"/>
      <c r="L51" s="2"/>
      <c r="M51" s="64"/>
      <c r="N51" s="64"/>
      <c r="O51" s="64"/>
      <c r="P51" s="64"/>
      <c r="Q51" s="64"/>
      <c r="R51" s="64"/>
    </row>
    <row r="52" spans="3:18" ht="12.75">
      <c r="C52" s="2"/>
      <c r="D52" s="2"/>
      <c r="E52" s="2"/>
      <c r="F52" s="2"/>
      <c r="G52" s="2"/>
      <c r="H52" s="2"/>
      <c r="I52" s="2"/>
      <c r="J52" s="2"/>
      <c r="K52" s="2"/>
      <c r="L52" s="2"/>
      <c r="M52" s="64"/>
      <c r="N52" s="64"/>
      <c r="O52" s="64"/>
      <c r="P52" s="64"/>
      <c r="Q52" s="64"/>
      <c r="R52" s="64"/>
    </row>
    <row r="53" spans="3:18" ht="12.75">
      <c r="C53" s="2"/>
      <c r="D53" s="2"/>
      <c r="E53" s="2"/>
      <c r="F53" s="2"/>
      <c r="G53" s="2"/>
      <c r="H53" s="2"/>
      <c r="I53" s="2"/>
      <c r="J53" s="2"/>
      <c r="K53" s="2"/>
      <c r="L53" s="2"/>
      <c r="M53" s="64"/>
      <c r="N53" s="64"/>
      <c r="O53" s="64"/>
      <c r="P53" s="64"/>
      <c r="Q53" s="64"/>
      <c r="R53" s="64"/>
    </row>
    <row r="54" spans="13:18" ht="12.75">
      <c r="M54" s="64"/>
      <c r="N54" s="64"/>
      <c r="O54" s="64"/>
      <c r="P54" s="64"/>
      <c r="Q54" s="64"/>
      <c r="R54" s="64"/>
    </row>
    <row r="55" spans="13:18" ht="12.75">
      <c r="M55" s="64"/>
      <c r="N55" s="64"/>
      <c r="O55" s="64"/>
      <c r="P55" s="64"/>
      <c r="Q55" s="64"/>
      <c r="R55" s="64"/>
    </row>
    <row r="56" spans="13:18" ht="12.75">
      <c r="M56" s="64"/>
      <c r="N56" s="64"/>
      <c r="O56" s="64"/>
      <c r="P56" s="64"/>
      <c r="Q56" s="64"/>
      <c r="R56" s="64"/>
    </row>
    <row r="57" spans="13:18" ht="12.75">
      <c r="M57" s="64"/>
      <c r="N57" s="64"/>
      <c r="O57" s="64"/>
      <c r="P57" s="64"/>
      <c r="Q57" s="64"/>
      <c r="R57" s="64"/>
    </row>
    <row r="58" spans="13:18" ht="12.75">
      <c r="M58" s="64"/>
      <c r="N58" s="64"/>
      <c r="O58" s="64"/>
      <c r="P58" s="64"/>
      <c r="Q58" s="64"/>
      <c r="R58" s="64"/>
    </row>
    <row r="59" spans="13:18" ht="12.75">
      <c r="M59" s="64"/>
      <c r="N59" s="64"/>
      <c r="O59" s="64"/>
      <c r="P59" s="64"/>
      <c r="Q59" s="64"/>
      <c r="R59" s="64"/>
    </row>
    <row r="60" spans="13:18" ht="12.75">
      <c r="M60" s="64"/>
      <c r="N60" s="64"/>
      <c r="O60" s="64"/>
      <c r="P60" s="64"/>
      <c r="Q60" s="64"/>
      <c r="R60" s="64"/>
    </row>
    <row r="61" spans="13:18" ht="12.75">
      <c r="M61" s="64"/>
      <c r="N61" s="64"/>
      <c r="O61" s="64"/>
      <c r="P61" s="64"/>
      <c r="Q61" s="64"/>
      <c r="R61" s="64"/>
    </row>
    <row r="62" spans="13:18" ht="12.75">
      <c r="M62" s="64"/>
      <c r="N62" s="64"/>
      <c r="O62" s="64"/>
      <c r="P62" s="64"/>
      <c r="Q62" s="64"/>
      <c r="R62" s="64"/>
    </row>
    <row r="63" spans="13:18" ht="12.75">
      <c r="M63" s="64"/>
      <c r="N63" s="64"/>
      <c r="O63" s="64"/>
      <c r="P63" s="64"/>
      <c r="Q63" s="64"/>
      <c r="R63" s="64"/>
    </row>
    <row r="64" spans="13:18" ht="12.75">
      <c r="M64" s="64"/>
      <c r="N64" s="64"/>
      <c r="O64" s="64"/>
      <c r="P64" s="64"/>
      <c r="Q64" s="64"/>
      <c r="R64" s="64"/>
    </row>
    <row r="65" spans="13:18" ht="12.75">
      <c r="M65" s="64"/>
      <c r="N65" s="64"/>
      <c r="O65" s="64"/>
      <c r="P65" s="64"/>
      <c r="Q65" s="64"/>
      <c r="R65" s="64"/>
    </row>
    <row r="66" spans="13:18" ht="12.75">
      <c r="M66" s="64"/>
      <c r="N66" s="64"/>
      <c r="O66" s="64"/>
      <c r="P66" s="64"/>
      <c r="Q66" s="64"/>
      <c r="R66" s="64"/>
    </row>
    <row r="67" spans="13:18" ht="12.75">
      <c r="M67" s="64"/>
      <c r="N67" s="64"/>
      <c r="O67" s="64"/>
      <c r="P67" s="64"/>
      <c r="Q67" s="64"/>
      <c r="R67" s="64"/>
    </row>
    <row r="68" spans="13:18" ht="12.75">
      <c r="M68" s="64"/>
      <c r="N68" s="64"/>
      <c r="O68" s="64"/>
      <c r="P68" s="64"/>
      <c r="Q68" s="64"/>
      <c r="R68" s="64"/>
    </row>
    <row r="69" spans="13:18" ht="12.75">
      <c r="M69" s="64"/>
      <c r="N69" s="64"/>
      <c r="O69" s="64"/>
      <c r="P69" s="64"/>
      <c r="Q69" s="64"/>
      <c r="R69" s="64"/>
    </row>
    <row r="70" spans="13:18" ht="12.75">
      <c r="M70" s="64"/>
      <c r="N70" s="64"/>
      <c r="O70" s="64"/>
      <c r="P70" s="64"/>
      <c r="Q70" s="64"/>
      <c r="R70" s="64"/>
    </row>
    <row r="71" spans="13:18" ht="12.75">
      <c r="M71" s="64"/>
      <c r="N71" s="64"/>
      <c r="O71" s="64"/>
      <c r="P71" s="64"/>
      <c r="Q71" s="64"/>
      <c r="R71" s="64"/>
    </row>
    <row r="72" spans="13:18" ht="12.75">
      <c r="M72" s="64"/>
      <c r="N72" s="64"/>
      <c r="O72" s="64"/>
      <c r="P72" s="64"/>
      <c r="Q72" s="64"/>
      <c r="R72" s="64"/>
    </row>
    <row r="73" spans="13:18" ht="12.75">
      <c r="M73" s="64"/>
      <c r="N73" s="64"/>
      <c r="O73" s="64"/>
      <c r="P73" s="64"/>
      <c r="Q73" s="64"/>
      <c r="R73" s="64"/>
    </row>
    <row r="74" spans="13:18" ht="12.75">
      <c r="M74" s="64"/>
      <c r="N74" s="64"/>
      <c r="O74" s="64"/>
      <c r="P74" s="64"/>
      <c r="Q74" s="64"/>
      <c r="R74" s="64"/>
    </row>
    <row r="75" spans="13:18" ht="12.75">
      <c r="M75" s="64"/>
      <c r="N75" s="64"/>
      <c r="O75" s="64"/>
      <c r="P75" s="64"/>
      <c r="Q75" s="64"/>
      <c r="R75" s="64"/>
    </row>
    <row r="76" spans="13:18" ht="12.75">
      <c r="M76" s="64"/>
      <c r="N76" s="64"/>
      <c r="O76" s="64"/>
      <c r="P76" s="64"/>
      <c r="Q76" s="64"/>
      <c r="R76" s="64"/>
    </row>
    <row r="77" spans="13:18" ht="12.75">
      <c r="M77" s="64"/>
      <c r="N77" s="64"/>
      <c r="O77" s="64"/>
      <c r="P77" s="64"/>
      <c r="Q77" s="64"/>
      <c r="R77" s="64"/>
    </row>
    <row r="78" spans="13:18" ht="12.75">
      <c r="M78" s="64"/>
      <c r="N78" s="64"/>
      <c r="O78" s="64"/>
      <c r="P78" s="64"/>
      <c r="Q78" s="64"/>
      <c r="R78" s="64"/>
    </row>
    <row r="79" spans="13:18" ht="12.75">
      <c r="M79" s="64"/>
      <c r="N79" s="64"/>
      <c r="O79" s="64"/>
      <c r="P79" s="64"/>
      <c r="Q79" s="64"/>
      <c r="R79" s="64"/>
    </row>
    <row r="80" spans="13:18" ht="12.75">
      <c r="M80" s="64"/>
      <c r="N80" s="64"/>
      <c r="O80" s="64"/>
      <c r="P80" s="64"/>
      <c r="Q80" s="64"/>
      <c r="R80" s="64"/>
    </row>
    <row r="81" spans="13:18" ht="12.75">
      <c r="M81" s="64"/>
      <c r="N81" s="64"/>
      <c r="O81" s="64"/>
      <c r="P81" s="64"/>
      <c r="Q81" s="64"/>
      <c r="R81" s="64"/>
    </row>
    <row r="82" spans="13:18" ht="12.75">
      <c r="M82" s="64"/>
      <c r="N82" s="64"/>
      <c r="O82" s="64"/>
      <c r="P82" s="64"/>
      <c r="Q82" s="64"/>
      <c r="R82" s="64"/>
    </row>
    <row r="83" spans="13:18" ht="12.75">
      <c r="M83" s="64"/>
      <c r="N83" s="64"/>
      <c r="O83" s="64"/>
      <c r="P83" s="64"/>
      <c r="Q83" s="64"/>
      <c r="R83" s="64"/>
    </row>
    <row r="84" spans="13:18" ht="12.75">
      <c r="M84" s="64"/>
      <c r="N84" s="64"/>
      <c r="O84" s="64"/>
      <c r="P84" s="64"/>
      <c r="Q84" s="64"/>
      <c r="R84" s="64"/>
    </row>
    <row r="85" spans="13:18" ht="12.75">
      <c r="M85" s="64"/>
      <c r="N85" s="64"/>
      <c r="O85" s="64"/>
      <c r="P85" s="64"/>
      <c r="Q85" s="64"/>
      <c r="R85" s="64"/>
    </row>
    <row r="86" spans="13:18" ht="12.75">
      <c r="M86" s="64"/>
      <c r="N86" s="64"/>
      <c r="O86" s="64"/>
      <c r="P86" s="64"/>
      <c r="Q86" s="64"/>
      <c r="R86" s="64"/>
    </row>
    <row r="87" spans="13:18" ht="12.75">
      <c r="M87" s="64"/>
      <c r="N87" s="64"/>
      <c r="O87" s="64"/>
      <c r="P87" s="64"/>
      <c r="Q87" s="64"/>
      <c r="R87" s="64"/>
    </row>
    <row r="88" spans="13:18" ht="12.75">
      <c r="M88" s="64"/>
      <c r="N88" s="64"/>
      <c r="O88" s="64"/>
      <c r="P88" s="64"/>
      <c r="Q88" s="64"/>
      <c r="R88" s="64"/>
    </row>
    <row r="89" spans="13:18" ht="12.75">
      <c r="M89" s="64"/>
      <c r="N89" s="64"/>
      <c r="O89" s="64"/>
      <c r="P89" s="64"/>
      <c r="Q89" s="64"/>
      <c r="R89" s="64"/>
    </row>
    <row r="90" spans="13:18" ht="12.75">
      <c r="M90" s="64"/>
      <c r="N90" s="64"/>
      <c r="O90" s="64"/>
      <c r="P90" s="64"/>
      <c r="Q90" s="64"/>
      <c r="R90" s="64"/>
    </row>
    <row r="91" spans="13:18" ht="12.75">
      <c r="M91" s="64"/>
      <c r="N91" s="64"/>
      <c r="O91" s="64"/>
      <c r="P91" s="64"/>
      <c r="Q91" s="64"/>
      <c r="R91" s="64"/>
    </row>
    <row r="92" spans="13:18" ht="12.75">
      <c r="M92" s="64"/>
      <c r="N92" s="64"/>
      <c r="O92" s="64"/>
      <c r="P92" s="64"/>
      <c r="Q92" s="64"/>
      <c r="R92" s="64"/>
    </row>
    <row r="93" spans="13:18" ht="12.75">
      <c r="M93" s="64"/>
      <c r="N93" s="64"/>
      <c r="O93" s="64"/>
      <c r="P93" s="64"/>
      <c r="Q93" s="64"/>
      <c r="R93" s="64"/>
    </row>
    <row r="94" spans="13:18" ht="12.75">
      <c r="M94" s="64"/>
      <c r="N94" s="64"/>
      <c r="O94" s="64"/>
      <c r="P94" s="64"/>
      <c r="Q94" s="64"/>
      <c r="R94" s="64"/>
    </row>
    <row r="95" spans="13:18" ht="12.75">
      <c r="M95" s="64"/>
      <c r="N95" s="64"/>
      <c r="O95" s="64"/>
      <c r="P95" s="64"/>
      <c r="Q95" s="64"/>
      <c r="R95" s="64"/>
    </row>
    <row r="96" spans="13:18" ht="12.75">
      <c r="M96" s="64"/>
      <c r="N96" s="64"/>
      <c r="O96" s="64"/>
      <c r="P96" s="64"/>
      <c r="Q96" s="64"/>
      <c r="R96" s="64"/>
    </row>
    <row r="97" spans="13:18" ht="12.75">
      <c r="M97" s="64"/>
      <c r="N97" s="64"/>
      <c r="O97" s="64"/>
      <c r="P97" s="64"/>
      <c r="Q97" s="64"/>
      <c r="R97" s="64"/>
    </row>
    <row r="98" spans="13:18" ht="12.75">
      <c r="M98" s="64"/>
      <c r="N98" s="64"/>
      <c r="O98" s="64"/>
      <c r="P98" s="64"/>
      <c r="Q98" s="64"/>
      <c r="R98" s="64"/>
    </row>
  </sheetData>
  <mergeCells count="3">
    <mergeCell ref="J6:L6"/>
    <mergeCell ref="D6:F6"/>
    <mergeCell ref="G6:I6"/>
  </mergeCells>
  <printOptions horizontalCentered="1" verticalCentered="1"/>
  <pageMargins left="0.5905511811023623" right="0.5905511811023623" top="0" bottom="0.5905511811023623" header="0" footer="0"/>
  <pageSetup horizontalDpi="600" verticalDpi="600" orientation="landscape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R98"/>
  <sheetViews>
    <sheetView workbookViewId="0" topLeftCell="A4">
      <selection activeCell="N17" sqref="N17"/>
    </sheetView>
  </sheetViews>
  <sheetFormatPr defaultColWidth="9.00390625" defaultRowHeight="12.75"/>
  <cols>
    <col min="1" max="1" width="4.25390625" style="1" customWidth="1"/>
    <col min="2" max="2" width="33.875" style="1" customWidth="1"/>
    <col min="3" max="12" width="11.25390625" style="1" customWidth="1"/>
    <col min="13" max="16384" width="9.125" style="1" customWidth="1"/>
  </cols>
  <sheetData>
    <row r="1" ht="18" customHeight="1"/>
    <row r="2" ht="20.25" customHeight="1">
      <c r="C2" s="26" t="s">
        <v>46</v>
      </c>
    </row>
    <row r="3" spans="2:9" ht="12.75">
      <c r="B3" s="38"/>
      <c r="C3" s="25"/>
      <c r="D3" s="25"/>
      <c r="E3" s="2"/>
      <c r="F3" s="2"/>
      <c r="G3" s="2"/>
      <c r="H3" s="2"/>
      <c r="I3" s="2"/>
    </row>
    <row r="4" spans="1:18" ht="12.75">
      <c r="A4" s="38" t="s">
        <v>65</v>
      </c>
      <c r="B4" s="23"/>
      <c r="C4" s="23"/>
      <c r="D4" s="23"/>
      <c r="E4" s="23"/>
      <c r="F4" s="23"/>
      <c r="G4" s="23"/>
      <c r="H4" s="2"/>
      <c r="M4" s="64"/>
      <c r="N4" s="64"/>
      <c r="O4" s="64"/>
      <c r="P4" s="64"/>
      <c r="Q4" s="64"/>
      <c r="R4" s="64"/>
    </row>
    <row r="5" spans="1:18" ht="13.5" thickBot="1">
      <c r="A5" s="73" t="s">
        <v>66</v>
      </c>
      <c r="B5" s="74"/>
      <c r="C5" s="2"/>
      <c r="D5" s="25"/>
      <c r="E5" s="25"/>
      <c r="F5" s="25"/>
      <c r="G5" s="25"/>
      <c r="H5" s="25"/>
      <c r="L5" s="69" t="s">
        <v>0</v>
      </c>
      <c r="M5" s="64"/>
      <c r="N5" s="64"/>
      <c r="O5" s="64"/>
      <c r="P5" s="64"/>
      <c r="Q5" s="64"/>
      <c r="R5" s="64"/>
    </row>
    <row r="6" spans="1:18" ht="25.5" customHeight="1">
      <c r="A6" s="60" t="s">
        <v>45</v>
      </c>
      <c r="B6" s="61" t="s">
        <v>1</v>
      </c>
      <c r="C6" s="63" t="s">
        <v>44</v>
      </c>
      <c r="D6" s="82" t="s">
        <v>48</v>
      </c>
      <c r="E6" s="80"/>
      <c r="F6" s="80"/>
      <c r="G6" s="80" t="s">
        <v>47</v>
      </c>
      <c r="H6" s="80"/>
      <c r="I6" s="80"/>
      <c r="J6" s="80" t="s">
        <v>49</v>
      </c>
      <c r="K6" s="80"/>
      <c r="L6" s="81"/>
      <c r="M6" s="65"/>
      <c r="N6" s="64"/>
      <c r="O6" s="64"/>
      <c r="P6" s="64"/>
      <c r="Q6" s="64"/>
      <c r="R6" s="64"/>
    </row>
    <row r="7" spans="1:18" ht="13.5" customHeight="1" thickBot="1">
      <c r="A7" s="62"/>
      <c r="B7" s="50"/>
      <c r="C7" s="58" t="s">
        <v>50</v>
      </c>
      <c r="D7" s="83" t="s">
        <v>77</v>
      </c>
      <c r="E7" s="83" t="s">
        <v>2</v>
      </c>
      <c r="F7" s="83" t="s">
        <v>78</v>
      </c>
      <c r="G7" s="83" t="s">
        <v>77</v>
      </c>
      <c r="H7" s="83" t="s">
        <v>2</v>
      </c>
      <c r="I7" s="83" t="s">
        <v>78</v>
      </c>
      <c r="J7" s="83" t="s">
        <v>77</v>
      </c>
      <c r="K7" s="83" t="s">
        <v>2</v>
      </c>
      <c r="L7" s="83" t="s">
        <v>78</v>
      </c>
      <c r="M7" s="24"/>
      <c r="N7" s="64"/>
      <c r="O7" s="64"/>
      <c r="P7" s="64"/>
      <c r="Q7" s="64"/>
      <c r="R7" s="64"/>
    </row>
    <row r="8" spans="1:18" ht="12.75" customHeight="1" thickBot="1">
      <c r="A8" s="3">
        <v>1</v>
      </c>
      <c r="B8" s="52" t="s">
        <v>3</v>
      </c>
      <c r="C8" s="20">
        <f aca="true" t="shared" si="0" ref="C8:L8">SUM(C9,C11:C16,C19:C26)</f>
        <v>14048</v>
      </c>
      <c r="D8" s="20">
        <f t="shared" si="0"/>
        <v>3708</v>
      </c>
      <c r="E8" s="20">
        <f t="shared" si="0"/>
        <v>730</v>
      </c>
      <c r="F8" s="20">
        <f t="shared" si="0"/>
        <v>9887</v>
      </c>
      <c r="G8" s="20">
        <f t="shared" si="0"/>
        <v>1284</v>
      </c>
      <c r="H8" s="20">
        <f t="shared" si="0"/>
        <v>341</v>
      </c>
      <c r="I8" s="20">
        <f t="shared" si="0"/>
        <v>4778</v>
      </c>
      <c r="J8" s="20">
        <f t="shared" si="0"/>
        <v>3445</v>
      </c>
      <c r="K8" s="20">
        <f t="shared" si="0"/>
        <v>723</v>
      </c>
      <c r="L8" s="21">
        <f t="shared" si="0"/>
        <v>10225</v>
      </c>
      <c r="M8" s="64"/>
      <c r="N8" s="64"/>
      <c r="O8" s="64"/>
      <c r="P8" s="64"/>
      <c r="Q8" s="64"/>
      <c r="R8" s="64"/>
    </row>
    <row r="9" spans="1:18" ht="12.75" customHeight="1">
      <c r="A9" s="70">
        <v>2</v>
      </c>
      <c r="B9" s="51" t="s">
        <v>4</v>
      </c>
      <c r="C9" s="4">
        <v>1817</v>
      </c>
      <c r="D9" s="4">
        <v>1150</v>
      </c>
      <c r="E9" s="4">
        <v>450</v>
      </c>
      <c r="F9" s="4">
        <v>98</v>
      </c>
      <c r="G9" s="10">
        <v>405</v>
      </c>
      <c r="H9" s="10">
        <v>341</v>
      </c>
      <c r="I9" s="10"/>
      <c r="J9" s="4">
        <v>1080</v>
      </c>
      <c r="K9" s="4">
        <v>480</v>
      </c>
      <c r="L9" s="28">
        <v>98</v>
      </c>
      <c r="M9" s="64"/>
      <c r="N9" s="64"/>
      <c r="O9" s="64"/>
      <c r="P9" s="64"/>
      <c r="Q9" s="64"/>
      <c r="R9" s="64"/>
    </row>
    <row r="10" spans="1:18" ht="12.75" customHeight="1">
      <c r="A10" s="71">
        <v>3</v>
      </c>
      <c r="B10" s="29" t="s">
        <v>5</v>
      </c>
      <c r="C10" s="5">
        <v>597</v>
      </c>
      <c r="D10" s="5">
        <v>250</v>
      </c>
      <c r="E10" s="5">
        <v>450</v>
      </c>
      <c r="F10" s="5"/>
      <c r="G10" s="11"/>
      <c r="H10" s="11">
        <v>337</v>
      </c>
      <c r="I10" s="11"/>
      <c r="J10" s="5">
        <v>250</v>
      </c>
      <c r="K10" s="5">
        <v>480</v>
      </c>
      <c r="L10" s="44"/>
      <c r="M10" s="64"/>
      <c r="N10" s="64"/>
      <c r="O10" s="64"/>
      <c r="P10" s="64"/>
      <c r="Q10" s="64"/>
      <c r="R10" s="64"/>
    </row>
    <row r="11" spans="1:18" ht="12.75" customHeight="1">
      <c r="A11" s="71">
        <v>4</v>
      </c>
      <c r="B11" s="29" t="s">
        <v>6</v>
      </c>
      <c r="C11" s="5">
        <v>603</v>
      </c>
      <c r="D11" s="5">
        <v>610</v>
      </c>
      <c r="E11" s="5"/>
      <c r="F11" s="5"/>
      <c r="G11" s="11">
        <v>138</v>
      </c>
      <c r="H11" s="11"/>
      <c r="I11" s="31"/>
      <c r="J11" s="5">
        <v>610</v>
      </c>
      <c r="K11" s="5"/>
      <c r="L11" s="44"/>
      <c r="M11" s="67"/>
      <c r="N11" s="64"/>
      <c r="O11" s="64"/>
      <c r="P11" s="64"/>
      <c r="Q11" s="64"/>
      <c r="R11" s="64"/>
    </row>
    <row r="12" spans="1:18" ht="12.75" customHeight="1">
      <c r="A12" s="71">
        <v>5</v>
      </c>
      <c r="B12" s="29" t="s">
        <v>7</v>
      </c>
      <c r="C12" s="5"/>
      <c r="D12" s="5"/>
      <c r="E12" s="5"/>
      <c r="F12" s="5"/>
      <c r="G12" s="31"/>
      <c r="H12" s="11"/>
      <c r="I12" s="31"/>
      <c r="J12" s="5"/>
      <c r="K12" s="5"/>
      <c r="L12" s="44"/>
      <c r="M12" s="64"/>
      <c r="N12" s="64"/>
      <c r="O12" s="64"/>
      <c r="P12" s="64"/>
      <c r="Q12" s="64"/>
      <c r="R12" s="64"/>
    </row>
    <row r="13" spans="1:18" ht="12.75" customHeight="1">
      <c r="A13" s="71">
        <v>6</v>
      </c>
      <c r="B13" s="29" t="s">
        <v>8</v>
      </c>
      <c r="C13" s="5">
        <v>766</v>
      </c>
      <c r="D13" s="5">
        <v>734</v>
      </c>
      <c r="E13" s="5"/>
      <c r="F13" s="5"/>
      <c r="G13" s="11">
        <v>46</v>
      </c>
      <c r="H13" s="11"/>
      <c r="I13" s="11"/>
      <c r="J13" s="5">
        <v>510</v>
      </c>
      <c r="K13" s="5"/>
      <c r="L13" s="12"/>
      <c r="M13" s="64"/>
      <c r="N13" s="64"/>
      <c r="O13" s="64"/>
      <c r="P13" s="64"/>
      <c r="Q13" s="64"/>
      <c r="R13" s="64"/>
    </row>
    <row r="14" spans="1:18" ht="12.75" customHeight="1">
      <c r="A14" s="71">
        <v>7</v>
      </c>
      <c r="B14" s="29" t="s">
        <v>9</v>
      </c>
      <c r="C14" s="5">
        <v>11</v>
      </c>
      <c r="D14" s="5">
        <v>12</v>
      </c>
      <c r="E14" s="5"/>
      <c r="F14" s="5"/>
      <c r="G14" s="11">
        <v>17</v>
      </c>
      <c r="H14" s="11"/>
      <c r="I14" s="11"/>
      <c r="J14" s="5">
        <v>15</v>
      </c>
      <c r="K14" s="5"/>
      <c r="L14" s="12"/>
      <c r="M14" s="64"/>
      <c r="N14" s="64"/>
      <c r="O14" s="64"/>
      <c r="P14" s="64"/>
      <c r="Q14" s="64"/>
      <c r="R14" s="64"/>
    </row>
    <row r="15" spans="1:18" ht="12.75" customHeight="1">
      <c r="A15" s="71">
        <v>8</v>
      </c>
      <c r="B15" s="29" t="s">
        <v>10</v>
      </c>
      <c r="C15" s="5">
        <v>878</v>
      </c>
      <c r="D15" s="5">
        <v>797</v>
      </c>
      <c r="E15" s="5">
        <v>90</v>
      </c>
      <c r="F15" s="5">
        <v>21</v>
      </c>
      <c r="G15" s="11">
        <v>505</v>
      </c>
      <c r="H15" s="11"/>
      <c r="I15" s="11"/>
      <c r="J15" s="5">
        <v>837</v>
      </c>
      <c r="K15" s="5">
        <v>43</v>
      </c>
      <c r="L15" s="12">
        <v>21</v>
      </c>
      <c r="M15" s="64"/>
      <c r="N15" s="64"/>
      <c r="O15" s="64"/>
      <c r="P15" s="64"/>
      <c r="Q15" s="64"/>
      <c r="R15" s="64"/>
    </row>
    <row r="16" spans="1:18" ht="12.75" customHeight="1">
      <c r="A16" s="71">
        <v>9</v>
      </c>
      <c r="B16" s="29" t="s">
        <v>11</v>
      </c>
      <c r="C16" s="30">
        <f aca="true" t="shared" si="1" ref="C16:L16">SUM(C17:C18)</f>
        <v>6869</v>
      </c>
      <c r="D16" s="30">
        <f t="shared" si="1"/>
        <v>0</v>
      </c>
      <c r="E16" s="30">
        <f t="shared" si="1"/>
        <v>0</v>
      </c>
      <c r="F16" s="30">
        <f t="shared" si="1"/>
        <v>7115</v>
      </c>
      <c r="G16" s="30">
        <f t="shared" si="1"/>
        <v>0</v>
      </c>
      <c r="H16" s="30">
        <f t="shared" si="1"/>
        <v>0</v>
      </c>
      <c r="I16" s="30">
        <f t="shared" si="1"/>
        <v>3481</v>
      </c>
      <c r="J16" s="30">
        <f t="shared" si="1"/>
        <v>0</v>
      </c>
      <c r="K16" s="30">
        <f t="shared" si="1"/>
        <v>0</v>
      </c>
      <c r="L16" s="37">
        <f t="shared" si="1"/>
        <v>7365</v>
      </c>
      <c r="M16" s="64"/>
      <c r="N16" s="64"/>
      <c r="O16" s="64"/>
      <c r="P16" s="64"/>
      <c r="Q16" s="64"/>
      <c r="R16" s="64"/>
    </row>
    <row r="17" spans="1:18" ht="12.75" customHeight="1">
      <c r="A17" s="71">
        <v>10</v>
      </c>
      <c r="B17" s="29" t="s">
        <v>12</v>
      </c>
      <c r="C17" s="5">
        <v>6842</v>
      </c>
      <c r="D17" s="5"/>
      <c r="E17" s="5"/>
      <c r="F17" s="5">
        <v>7085</v>
      </c>
      <c r="G17" s="31"/>
      <c r="H17" s="11"/>
      <c r="I17" s="11">
        <v>3459</v>
      </c>
      <c r="J17" s="31"/>
      <c r="K17" s="11"/>
      <c r="L17" s="39">
        <v>7335</v>
      </c>
      <c r="M17" s="66"/>
      <c r="N17" s="66"/>
      <c r="O17" s="64"/>
      <c r="P17" s="64"/>
      <c r="Q17" s="64"/>
      <c r="R17" s="64"/>
    </row>
    <row r="18" spans="1:18" ht="12.75" customHeight="1">
      <c r="A18" s="71">
        <v>11</v>
      </c>
      <c r="B18" s="29" t="s">
        <v>13</v>
      </c>
      <c r="C18" s="5">
        <v>27</v>
      </c>
      <c r="D18" s="5"/>
      <c r="E18" s="5"/>
      <c r="F18" s="5">
        <v>30</v>
      </c>
      <c r="G18" s="31"/>
      <c r="H18" s="11"/>
      <c r="I18" s="11">
        <v>22</v>
      </c>
      <c r="J18" s="31"/>
      <c r="K18" s="11"/>
      <c r="L18" s="12">
        <v>30</v>
      </c>
      <c r="M18" s="64"/>
      <c r="N18" s="66"/>
      <c r="O18" s="64"/>
      <c r="P18" s="64"/>
      <c r="Q18" s="64"/>
      <c r="R18" s="64"/>
    </row>
    <row r="19" spans="1:18" ht="12.75" customHeight="1">
      <c r="A19" s="71">
        <v>12</v>
      </c>
      <c r="B19" s="29" t="s">
        <v>14</v>
      </c>
      <c r="C19" s="5">
        <v>2400</v>
      </c>
      <c r="D19" s="5"/>
      <c r="E19" s="5"/>
      <c r="F19" s="5">
        <v>2490</v>
      </c>
      <c r="G19" s="31"/>
      <c r="H19" s="11"/>
      <c r="I19" s="11">
        <v>1212</v>
      </c>
      <c r="J19" s="5"/>
      <c r="K19" s="5"/>
      <c r="L19" s="39">
        <v>2578</v>
      </c>
      <c r="M19" s="66"/>
      <c r="N19" s="66"/>
      <c r="O19" s="64"/>
      <c r="P19" s="64"/>
      <c r="Q19" s="64"/>
      <c r="R19" s="64"/>
    </row>
    <row r="20" spans="1:18" ht="12.75" customHeight="1">
      <c r="A20" s="71">
        <v>13</v>
      </c>
      <c r="B20" s="29" t="s">
        <v>15</v>
      </c>
      <c r="C20" s="5">
        <v>15</v>
      </c>
      <c r="D20" s="5"/>
      <c r="E20" s="5"/>
      <c r="F20" s="5">
        <v>22</v>
      </c>
      <c r="G20" s="11"/>
      <c r="H20" s="11"/>
      <c r="I20" s="11">
        <v>15</v>
      </c>
      <c r="J20" s="5"/>
      <c r="K20" s="5"/>
      <c r="L20" s="7">
        <v>22</v>
      </c>
      <c r="M20" s="64"/>
      <c r="N20" s="64"/>
      <c r="O20" s="64"/>
      <c r="P20" s="64"/>
      <c r="Q20" s="64"/>
      <c r="R20" s="64"/>
    </row>
    <row r="21" spans="1:18" ht="12.75" customHeight="1">
      <c r="A21" s="71">
        <v>14</v>
      </c>
      <c r="B21" s="29" t="s">
        <v>16</v>
      </c>
      <c r="C21" s="5">
        <v>137</v>
      </c>
      <c r="D21" s="5"/>
      <c r="E21" s="5"/>
      <c r="F21" s="5">
        <v>141</v>
      </c>
      <c r="G21" s="11"/>
      <c r="H21" s="11"/>
      <c r="I21" s="11">
        <v>69</v>
      </c>
      <c r="J21" s="5"/>
      <c r="K21" s="5"/>
      <c r="L21" s="7">
        <v>141</v>
      </c>
      <c r="M21" s="64"/>
      <c r="N21" s="64"/>
      <c r="O21" s="64"/>
      <c r="P21" s="64"/>
      <c r="Q21" s="64"/>
      <c r="R21" s="64"/>
    </row>
    <row r="22" spans="1:18" ht="12.75" customHeight="1">
      <c r="A22" s="71">
        <v>15</v>
      </c>
      <c r="B22" s="29" t="s">
        <v>17</v>
      </c>
      <c r="C22" s="5">
        <v>2</v>
      </c>
      <c r="D22" s="5">
        <v>2</v>
      </c>
      <c r="E22" s="5"/>
      <c r="F22" s="5"/>
      <c r="G22" s="11">
        <v>2</v>
      </c>
      <c r="H22" s="11"/>
      <c r="I22" s="11">
        <v>1</v>
      </c>
      <c r="J22" s="5">
        <v>2</v>
      </c>
      <c r="K22" s="5"/>
      <c r="L22" s="7"/>
      <c r="M22" s="64"/>
      <c r="N22" s="64"/>
      <c r="O22" s="64"/>
      <c r="P22" s="64"/>
      <c r="Q22" s="64"/>
      <c r="R22" s="64"/>
    </row>
    <row r="23" spans="1:18" ht="12.75" customHeight="1">
      <c r="A23" s="71">
        <v>16</v>
      </c>
      <c r="B23" s="29" t="s">
        <v>18</v>
      </c>
      <c r="C23" s="5">
        <v>2</v>
      </c>
      <c r="D23" s="5">
        <v>2</v>
      </c>
      <c r="E23" s="5"/>
      <c r="F23" s="5"/>
      <c r="G23" s="11">
        <v>2</v>
      </c>
      <c r="H23" s="11"/>
      <c r="I23" s="31"/>
      <c r="J23" s="5">
        <v>2</v>
      </c>
      <c r="K23" s="5"/>
      <c r="L23" s="7"/>
      <c r="M23" s="64"/>
      <c r="N23" s="64"/>
      <c r="O23" s="64"/>
      <c r="P23" s="64"/>
      <c r="Q23" s="64"/>
      <c r="R23" s="64"/>
    </row>
    <row r="24" spans="1:18" ht="12.75" customHeight="1">
      <c r="A24" s="71">
        <v>17</v>
      </c>
      <c r="B24" s="32" t="s">
        <v>19</v>
      </c>
      <c r="C24" s="5">
        <v>155</v>
      </c>
      <c r="D24" s="5">
        <v>193</v>
      </c>
      <c r="E24" s="5"/>
      <c r="F24" s="5"/>
      <c r="G24" s="11">
        <v>65</v>
      </c>
      <c r="H24" s="11"/>
      <c r="I24" s="31"/>
      <c r="J24" s="5">
        <v>185</v>
      </c>
      <c r="K24" s="5"/>
      <c r="L24" s="7"/>
      <c r="M24" s="64"/>
      <c r="N24" s="64"/>
      <c r="O24" s="64"/>
      <c r="P24" s="64"/>
      <c r="Q24" s="64"/>
      <c r="R24" s="64"/>
    </row>
    <row r="25" spans="1:18" ht="12.75" customHeight="1">
      <c r="A25" s="71">
        <v>18</v>
      </c>
      <c r="B25" s="32" t="s">
        <v>20</v>
      </c>
      <c r="C25" s="5">
        <v>203</v>
      </c>
      <c r="D25" s="5">
        <v>208</v>
      </c>
      <c r="E25" s="5"/>
      <c r="F25" s="5"/>
      <c r="G25" s="11">
        <v>104</v>
      </c>
      <c r="H25" s="11"/>
      <c r="I25" s="31"/>
      <c r="J25" s="5">
        <v>204</v>
      </c>
      <c r="K25" s="5"/>
      <c r="L25" s="7"/>
      <c r="M25" s="64"/>
      <c r="N25" s="64"/>
      <c r="O25" s="64"/>
      <c r="P25" s="64"/>
      <c r="Q25" s="64"/>
      <c r="R25" s="64"/>
    </row>
    <row r="26" spans="1:18" ht="12.75" customHeight="1">
      <c r="A26" s="71">
        <v>19</v>
      </c>
      <c r="B26" s="32" t="s">
        <v>21</v>
      </c>
      <c r="C26" s="5">
        <v>190</v>
      </c>
      <c r="D26" s="5"/>
      <c r="E26" s="5">
        <v>190</v>
      </c>
      <c r="F26" s="5"/>
      <c r="G26" s="11"/>
      <c r="H26" s="11"/>
      <c r="I26" s="31"/>
      <c r="J26" s="5"/>
      <c r="K26" s="5">
        <v>200</v>
      </c>
      <c r="L26" s="7"/>
      <c r="M26" s="64"/>
      <c r="N26" s="64"/>
      <c r="O26" s="64"/>
      <c r="P26" s="64"/>
      <c r="Q26" s="64"/>
      <c r="R26" s="64"/>
    </row>
    <row r="27" spans="1:18" ht="12.75" customHeight="1" thickBot="1">
      <c r="A27" s="59">
        <v>20</v>
      </c>
      <c r="B27" s="45" t="s">
        <v>22</v>
      </c>
      <c r="C27" s="6"/>
      <c r="D27" s="6"/>
      <c r="E27" s="6"/>
      <c r="F27" s="6"/>
      <c r="G27" s="54"/>
      <c r="H27" s="13"/>
      <c r="I27" s="54"/>
      <c r="J27" s="6"/>
      <c r="K27" s="6"/>
      <c r="L27" s="75"/>
      <c r="M27" s="64"/>
      <c r="N27" s="64"/>
      <c r="O27" s="64"/>
      <c r="P27" s="64"/>
      <c r="Q27" s="64"/>
      <c r="R27" s="64"/>
    </row>
    <row r="28" spans="1:18" ht="12.75" customHeight="1" thickBot="1">
      <c r="A28" s="56">
        <v>21</v>
      </c>
      <c r="B28" s="49" t="s">
        <v>23</v>
      </c>
      <c r="C28" s="20">
        <f aca="true" t="shared" si="2" ref="C28:L28">SUM(C29:C38)</f>
        <v>14127</v>
      </c>
      <c r="D28" s="20">
        <f t="shared" si="2"/>
        <v>3708</v>
      </c>
      <c r="E28" s="20">
        <f t="shared" si="2"/>
        <v>730</v>
      </c>
      <c r="F28" s="20">
        <f t="shared" si="2"/>
        <v>9887</v>
      </c>
      <c r="G28" s="20">
        <f t="shared" si="2"/>
        <v>1854</v>
      </c>
      <c r="H28" s="20">
        <f t="shared" si="2"/>
        <v>886</v>
      </c>
      <c r="I28" s="20">
        <f t="shared" si="2"/>
        <v>4944</v>
      </c>
      <c r="J28" s="20">
        <f t="shared" si="2"/>
        <v>3445</v>
      </c>
      <c r="K28" s="20">
        <f t="shared" si="2"/>
        <v>723</v>
      </c>
      <c r="L28" s="21">
        <f t="shared" si="2"/>
        <v>10225</v>
      </c>
      <c r="M28" s="64"/>
      <c r="N28" s="64"/>
      <c r="O28" s="64"/>
      <c r="P28" s="64"/>
      <c r="Q28" s="64"/>
      <c r="R28" s="64"/>
    </row>
    <row r="29" spans="1:18" ht="12.75" customHeight="1">
      <c r="A29" s="72">
        <v>22</v>
      </c>
      <c r="B29" s="46" t="s">
        <v>24</v>
      </c>
      <c r="C29" s="4"/>
      <c r="D29" s="4"/>
      <c r="E29" s="4"/>
      <c r="F29" s="4"/>
      <c r="G29" s="47"/>
      <c r="H29" s="10"/>
      <c r="I29" s="47"/>
      <c r="J29" s="4"/>
      <c r="K29" s="4"/>
      <c r="L29" s="48"/>
      <c r="M29" s="64"/>
      <c r="N29" s="64"/>
      <c r="O29" s="64"/>
      <c r="P29" s="64"/>
      <c r="Q29" s="64"/>
      <c r="R29" s="64"/>
    </row>
    <row r="30" spans="1:18" ht="12.75" customHeight="1">
      <c r="A30" s="71">
        <v>23</v>
      </c>
      <c r="B30" s="32" t="s">
        <v>25</v>
      </c>
      <c r="C30" s="5">
        <v>800</v>
      </c>
      <c r="D30" s="5"/>
      <c r="E30" s="5">
        <v>680</v>
      </c>
      <c r="F30" s="5"/>
      <c r="G30" s="31"/>
      <c r="H30" s="11">
        <v>479</v>
      </c>
      <c r="I30" s="31"/>
      <c r="J30" s="5"/>
      <c r="K30" s="5">
        <v>680</v>
      </c>
      <c r="L30" s="44"/>
      <c r="M30" s="64"/>
      <c r="N30" s="64"/>
      <c r="O30" s="64"/>
      <c r="P30" s="64"/>
      <c r="Q30" s="64"/>
      <c r="R30" s="64"/>
    </row>
    <row r="31" spans="1:18" ht="12.75" customHeight="1">
      <c r="A31" s="71">
        <v>24</v>
      </c>
      <c r="B31" s="32" t="s">
        <v>26</v>
      </c>
      <c r="C31" s="5"/>
      <c r="D31" s="5"/>
      <c r="E31" s="5"/>
      <c r="F31" s="5"/>
      <c r="G31" s="31"/>
      <c r="H31" s="11"/>
      <c r="I31" s="31"/>
      <c r="J31" s="5"/>
      <c r="K31" s="5"/>
      <c r="L31" s="44"/>
      <c r="M31" s="64"/>
      <c r="N31" s="64"/>
      <c r="O31" s="64"/>
      <c r="P31" s="64"/>
      <c r="Q31" s="64"/>
      <c r="R31" s="64"/>
    </row>
    <row r="32" spans="1:18" ht="12.75" customHeight="1">
      <c r="A32" s="71">
        <v>25</v>
      </c>
      <c r="B32" s="32" t="s">
        <v>27</v>
      </c>
      <c r="C32" s="5">
        <v>19</v>
      </c>
      <c r="D32" s="5"/>
      <c r="E32" s="5">
        <v>10</v>
      </c>
      <c r="F32" s="5"/>
      <c r="G32" s="31"/>
      <c r="H32" s="11">
        <v>15</v>
      </c>
      <c r="I32" s="31"/>
      <c r="J32" s="5"/>
      <c r="K32" s="5">
        <v>18</v>
      </c>
      <c r="L32" s="44"/>
      <c r="M32" s="64"/>
      <c r="N32" s="64"/>
      <c r="O32" s="64"/>
      <c r="P32" s="64"/>
      <c r="Q32" s="64"/>
      <c r="R32" s="64"/>
    </row>
    <row r="33" spans="1:18" ht="12.75" customHeight="1">
      <c r="A33" s="71">
        <v>26</v>
      </c>
      <c r="B33" s="32" t="s">
        <v>28</v>
      </c>
      <c r="C33" s="5"/>
      <c r="D33" s="5"/>
      <c r="E33" s="5">
        <v>15</v>
      </c>
      <c r="F33" s="5"/>
      <c r="G33" s="31"/>
      <c r="H33" s="11"/>
      <c r="I33" s="31"/>
      <c r="J33" s="5"/>
      <c r="K33" s="5"/>
      <c r="L33" s="44"/>
      <c r="M33" s="64"/>
      <c r="N33" s="64"/>
      <c r="O33" s="64"/>
      <c r="P33" s="64"/>
      <c r="Q33" s="64"/>
      <c r="R33" s="64"/>
    </row>
    <row r="34" spans="1:18" ht="12.75" customHeight="1">
      <c r="A34" s="71">
        <v>27</v>
      </c>
      <c r="B34" s="32" t="s">
        <v>29</v>
      </c>
      <c r="C34" s="5">
        <v>50</v>
      </c>
      <c r="D34" s="5"/>
      <c r="E34" s="5">
        <v>25</v>
      </c>
      <c r="F34" s="5"/>
      <c r="G34" s="31"/>
      <c r="H34" s="11">
        <v>15</v>
      </c>
      <c r="I34" s="31"/>
      <c r="J34" s="5"/>
      <c r="K34" s="5">
        <v>25</v>
      </c>
      <c r="L34" s="44"/>
      <c r="M34" s="64"/>
      <c r="N34" s="64"/>
      <c r="O34" s="64"/>
      <c r="P34" s="64"/>
      <c r="Q34" s="64"/>
      <c r="R34" s="64"/>
    </row>
    <row r="35" spans="1:18" ht="12.75" customHeight="1">
      <c r="A35" s="71">
        <v>28</v>
      </c>
      <c r="B35" s="32" t="s">
        <v>30</v>
      </c>
      <c r="C35" s="5"/>
      <c r="D35" s="5"/>
      <c r="E35" s="5"/>
      <c r="F35" s="5"/>
      <c r="G35" s="31"/>
      <c r="H35" s="11"/>
      <c r="I35" s="31"/>
      <c r="J35" s="5"/>
      <c r="K35" s="5"/>
      <c r="L35" s="44"/>
      <c r="M35" s="64"/>
      <c r="N35" s="64"/>
      <c r="O35" s="64"/>
      <c r="P35" s="64"/>
      <c r="Q35" s="64"/>
      <c r="R35" s="64"/>
    </row>
    <row r="36" spans="1:18" ht="12.75" customHeight="1">
      <c r="A36" s="71">
        <v>29</v>
      </c>
      <c r="B36" s="32" t="s">
        <v>31</v>
      </c>
      <c r="C36" s="5"/>
      <c r="D36" s="5"/>
      <c r="E36" s="5"/>
      <c r="F36" s="5"/>
      <c r="G36" s="31"/>
      <c r="H36" s="11"/>
      <c r="I36" s="31"/>
      <c r="J36" s="5"/>
      <c r="K36" s="5"/>
      <c r="L36" s="44"/>
      <c r="M36" s="64"/>
      <c r="N36" s="64"/>
      <c r="O36" s="64"/>
      <c r="P36" s="64"/>
      <c r="Q36" s="64"/>
      <c r="R36" s="64"/>
    </row>
    <row r="37" spans="1:18" ht="12.75" customHeight="1" thickBot="1">
      <c r="A37" s="59">
        <v>30</v>
      </c>
      <c r="B37" s="53" t="s">
        <v>32</v>
      </c>
      <c r="C37" s="6"/>
      <c r="D37" s="6"/>
      <c r="E37" s="6"/>
      <c r="F37" s="6"/>
      <c r="G37" s="54"/>
      <c r="H37" s="13"/>
      <c r="I37" s="54"/>
      <c r="J37" s="6"/>
      <c r="K37" s="6"/>
      <c r="L37" s="76"/>
      <c r="M37" s="64"/>
      <c r="N37" s="64"/>
      <c r="O37" s="64"/>
      <c r="P37" s="64"/>
      <c r="Q37" s="64"/>
      <c r="R37" s="64"/>
    </row>
    <row r="38" spans="1:18" ht="12.75" customHeight="1" thickBot="1">
      <c r="A38" s="56">
        <v>31</v>
      </c>
      <c r="B38" s="55" t="s">
        <v>33</v>
      </c>
      <c r="C38" s="8">
        <v>13258</v>
      </c>
      <c r="D38" s="8">
        <v>3708</v>
      </c>
      <c r="E38" s="8"/>
      <c r="F38" s="8">
        <v>9887</v>
      </c>
      <c r="G38" s="14">
        <v>1854</v>
      </c>
      <c r="H38" s="14">
        <v>377</v>
      </c>
      <c r="I38" s="14">
        <v>4944</v>
      </c>
      <c r="J38" s="8">
        <v>3445</v>
      </c>
      <c r="K38" s="8"/>
      <c r="L38" s="15">
        <v>10225</v>
      </c>
      <c r="M38" s="64"/>
      <c r="N38" s="64"/>
      <c r="O38" s="64"/>
      <c r="P38" s="64"/>
      <c r="Q38" s="64"/>
      <c r="R38" s="64"/>
    </row>
    <row r="39" spans="1:18" ht="12.75" customHeight="1" thickBot="1">
      <c r="A39" s="56">
        <v>32</v>
      </c>
      <c r="B39" s="49" t="s">
        <v>34</v>
      </c>
      <c r="C39" s="20">
        <f aca="true" t="shared" si="3" ref="C39:L39">C28-C8-C27</f>
        <v>79</v>
      </c>
      <c r="D39" s="20">
        <f t="shared" si="3"/>
        <v>0</v>
      </c>
      <c r="E39" s="20">
        <f t="shared" si="3"/>
        <v>0</v>
      </c>
      <c r="F39" s="20">
        <f t="shared" si="3"/>
        <v>0</v>
      </c>
      <c r="G39" s="20">
        <f t="shared" si="3"/>
        <v>570</v>
      </c>
      <c r="H39" s="20">
        <f t="shared" si="3"/>
        <v>545</v>
      </c>
      <c r="I39" s="20">
        <f t="shared" si="3"/>
        <v>166</v>
      </c>
      <c r="J39" s="20">
        <f t="shared" si="3"/>
        <v>0</v>
      </c>
      <c r="K39" s="20">
        <f t="shared" si="3"/>
        <v>0</v>
      </c>
      <c r="L39" s="21">
        <f t="shared" si="3"/>
        <v>0</v>
      </c>
      <c r="M39" s="64"/>
      <c r="N39" s="64"/>
      <c r="O39" s="64"/>
      <c r="P39" s="64"/>
      <c r="Q39" s="64"/>
      <c r="R39" s="64"/>
    </row>
    <row r="40" spans="1:18" ht="12.75" customHeight="1">
      <c r="A40" s="72">
        <v>33</v>
      </c>
      <c r="B40" s="57" t="s">
        <v>35</v>
      </c>
      <c r="C40" s="4"/>
      <c r="D40" s="4"/>
      <c r="E40" s="4"/>
      <c r="F40" s="4"/>
      <c r="G40" s="4"/>
      <c r="H40" s="4"/>
      <c r="I40" s="4"/>
      <c r="J40" s="10"/>
      <c r="K40" s="10"/>
      <c r="L40" s="28"/>
      <c r="M40" s="64"/>
      <c r="N40" s="64"/>
      <c r="O40" s="64"/>
      <c r="P40" s="64"/>
      <c r="Q40" s="64"/>
      <c r="R40" s="64"/>
    </row>
    <row r="41" spans="1:18" ht="12.75" customHeight="1">
      <c r="A41" s="71">
        <v>34</v>
      </c>
      <c r="B41" s="33" t="s">
        <v>36</v>
      </c>
      <c r="C41" s="34"/>
      <c r="D41" s="5"/>
      <c r="E41" s="5"/>
      <c r="F41" s="5"/>
      <c r="G41" s="5"/>
      <c r="H41" s="5"/>
      <c r="I41" s="5"/>
      <c r="J41" s="11"/>
      <c r="K41" s="11"/>
      <c r="L41" s="12"/>
      <c r="M41" s="64"/>
      <c r="N41" s="64"/>
      <c r="O41" s="64"/>
      <c r="P41" s="64"/>
      <c r="Q41" s="64"/>
      <c r="R41" s="64"/>
    </row>
    <row r="42" spans="1:18" ht="12.75" customHeight="1">
      <c r="A42" s="71">
        <v>35</v>
      </c>
      <c r="B42" s="33" t="s">
        <v>37</v>
      </c>
      <c r="C42" s="34"/>
      <c r="D42" s="5"/>
      <c r="E42" s="5">
        <v>380</v>
      </c>
      <c r="F42" s="5"/>
      <c r="G42" s="5"/>
      <c r="H42" s="5">
        <v>313</v>
      </c>
      <c r="I42" s="5"/>
      <c r="J42" s="31"/>
      <c r="K42" s="11"/>
      <c r="L42" s="44"/>
      <c r="M42" s="64"/>
      <c r="N42" s="64"/>
      <c r="O42" s="64"/>
      <c r="P42" s="64"/>
      <c r="Q42" s="64"/>
      <c r="R42" s="64"/>
    </row>
    <row r="43" spans="1:18" ht="12.75" customHeight="1">
      <c r="A43" s="71">
        <v>36</v>
      </c>
      <c r="B43" s="33" t="s">
        <v>38</v>
      </c>
      <c r="C43" s="34"/>
      <c r="D43" s="5"/>
      <c r="E43" s="5">
        <v>15</v>
      </c>
      <c r="F43" s="5"/>
      <c r="G43" s="5"/>
      <c r="H43" s="5"/>
      <c r="I43" s="5"/>
      <c r="J43" s="31"/>
      <c r="K43" s="11"/>
      <c r="L43" s="44"/>
      <c r="M43" s="64"/>
      <c r="N43" s="64"/>
      <c r="O43" s="64"/>
      <c r="P43" s="64"/>
      <c r="Q43" s="64"/>
      <c r="R43" s="64"/>
    </row>
    <row r="44" spans="1:18" ht="12.75" customHeight="1">
      <c r="A44" s="71">
        <v>37</v>
      </c>
      <c r="B44" s="33" t="s">
        <v>39</v>
      </c>
      <c r="C44" s="34"/>
      <c r="D44" s="5"/>
      <c r="E44" s="5"/>
      <c r="F44" s="5"/>
      <c r="G44" s="5"/>
      <c r="H44" s="5"/>
      <c r="I44" s="5"/>
      <c r="J44" s="31"/>
      <c r="K44" s="11"/>
      <c r="L44" s="44"/>
      <c r="M44" s="64"/>
      <c r="N44" s="64"/>
      <c r="O44" s="64"/>
      <c r="P44" s="64"/>
      <c r="Q44" s="64"/>
      <c r="R44" s="64"/>
    </row>
    <row r="45" spans="1:18" ht="12.75" customHeight="1">
      <c r="A45" s="71">
        <v>38</v>
      </c>
      <c r="B45" s="33" t="s">
        <v>40</v>
      </c>
      <c r="C45" s="35">
        <v>31.3</v>
      </c>
      <c r="D45" s="16"/>
      <c r="E45" s="16"/>
      <c r="F45" s="16">
        <v>30.5</v>
      </c>
      <c r="G45" s="16"/>
      <c r="H45" s="16"/>
      <c r="I45" s="16">
        <v>30.5</v>
      </c>
      <c r="J45" s="36"/>
      <c r="K45" s="17"/>
      <c r="L45" s="18">
        <v>30.5</v>
      </c>
      <c r="M45" s="64"/>
      <c r="N45" s="64"/>
      <c r="O45" s="64"/>
      <c r="P45" s="64"/>
      <c r="Q45" s="64"/>
      <c r="R45" s="64"/>
    </row>
    <row r="46" spans="1:18" ht="12.75" customHeight="1" thickBot="1">
      <c r="A46" s="27">
        <v>39</v>
      </c>
      <c r="B46" s="40" t="s">
        <v>41</v>
      </c>
      <c r="C46" s="41">
        <f>(((C17*1000)/C45)/12)</f>
        <v>18216.187433439827</v>
      </c>
      <c r="D46" s="42"/>
      <c r="E46" s="9"/>
      <c r="F46" s="41">
        <f>(((F17*1000)/F45)/12)</f>
        <v>19357.92349726776</v>
      </c>
      <c r="G46" s="9"/>
      <c r="H46" s="9"/>
      <c r="I46" s="41">
        <v>18902</v>
      </c>
      <c r="J46" s="43"/>
      <c r="K46" s="43"/>
      <c r="L46" s="19">
        <f>(((L17*1000)/L45)/12)</f>
        <v>20040.983606557376</v>
      </c>
      <c r="M46" s="64"/>
      <c r="N46" s="64"/>
      <c r="O46" s="64"/>
      <c r="P46" s="64"/>
      <c r="Q46" s="64"/>
      <c r="R46" s="64"/>
    </row>
    <row r="47" spans="1:18" ht="12.75" customHeight="1">
      <c r="A47" s="77"/>
      <c r="B47" s="77"/>
      <c r="C47" s="77"/>
      <c r="D47" s="77"/>
      <c r="E47" s="77"/>
      <c r="F47" s="77"/>
      <c r="G47" s="77"/>
      <c r="H47" s="77"/>
      <c r="I47" s="77"/>
      <c r="J47" s="77"/>
      <c r="K47" s="77"/>
      <c r="L47" s="77"/>
      <c r="M47" s="64"/>
      <c r="N47" s="64"/>
      <c r="O47" s="64"/>
      <c r="P47" s="64"/>
      <c r="Q47" s="64"/>
      <c r="R47" s="64"/>
    </row>
    <row r="48" spans="1:18" s="23" customFormat="1" ht="12.75" customHeight="1">
      <c r="A48" s="78"/>
      <c r="B48" s="79"/>
      <c r="C48" s="79"/>
      <c r="D48" s="79"/>
      <c r="E48" s="79"/>
      <c r="F48" s="79"/>
      <c r="G48" s="79"/>
      <c r="H48" s="79"/>
      <c r="I48" s="79"/>
      <c r="J48" s="79"/>
      <c r="K48" s="79"/>
      <c r="L48" s="79"/>
      <c r="M48" s="68"/>
      <c r="N48" s="68"/>
      <c r="O48" s="68"/>
      <c r="P48" s="68"/>
      <c r="Q48" s="68"/>
      <c r="R48" s="68"/>
    </row>
    <row r="49" spans="1:18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64"/>
      <c r="N49" s="64"/>
      <c r="O49" s="64"/>
      <c r="P49" s="64"/>
      <c r="Q49" s="64"/>
      <c r="R49" s="64"/>
    </row>
    <row r="50" spans="1:18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64"/>
      <c r="N50" s="64"/>
      <c r="O50" s="64"/>
      <c r="P50" s="64"/>
      <c r="Q50" s="64"/>
      <c r="R50" s="64"/>
    </row>
    <row r="51" spans="3:18" ht="12.75">
      <c r="C51" s="2"/>
      <c r="D51" s="2"/>
      <c r="E51" s="2"/>
      <c r="F51" s="2"/>
      <c r="G51" s="2"/>
      <c r="H51" s="2"/>
      <c r="I51" s="2"/>
      <c r="J51" s="2"/>
      <c r="K51" s="2"/>
      <c r="L51" s="2"/>
      <c r="M51" s="64"/>
      <c r="N51" s="64"/>
      <c r="O51" s="64"/>
      <c r="P51" s="64"/>
      <c r="Q51" s="64"/>
      <c r="R51" s="64"/>
    </row>
    <row r="52" spans="3:18" ht="12.75">
      <c r="C52" s="2"/>
      <c r="D52" s="2"/>
      <c r="E52" s="2"/>
      <c r="F52" s="2"/>
      <c r="G52" s="2"/>
      <c r="H52" s="2"/>
      <c r="I52" s="2"/>
      <c r="J52" s="2"/>
      <c r="K52" s="2"/>
      <c r="L52" s="2"/>
      <c r="M52" s="64"/>
      <c r="N52" s="64"/>
      <c r="O52" s="64"/>
      <c r="P52" s="64"/>
      <c r="Q52" s="64"/>
      <c r="R52" s="64"/>
    </row>
    <row r="53" spans="3:18" ht="12.75">
      <c r="C53" s="2"/>
      <c r="D53" s="2"/>
      <c r="E53" s="2"/>
      <c r="F53" s="2"/>
      <c r="G53" s="2"/>
      <c r="H53" s="2"/>
      <c r="I53" s="2"/>
      <c r="J53" s="2"/>
      <c r="K53" s="2"/>
      <c r="L53" s="2"/>
      <c r="M53" s="64"/>
      <c r="N53" s="64"/>
      <c r="O53" s="64"/>
      <c r="P53" s="64"/>
      <c r="Q53" s="64"/>
      <c r="R53" s="64"/>
    </row>
    <row r="54" spans="13:18" ht="12.75">
      <c r="M54" s="64"/>
      <c r="N54" s="64"/>
      <c r="O54" s="64"/>
      <c r="P54" s="64"/>
      <c r="Q54" s="64"/>
      <c r="R54" s="64"/>
    </row>
    <row r="55" spans="13:18" ht="12.75">
      <c r="M55" s="64"/>
      <c r="N55" s="64"/>
      <c r="O55" s="64"/>
      <c r="P55" s="64"/>
      <c r="Q55" s="64"/>
      <c r="R55" s="64"/>
    </row>
    <row r="56" spans="13:18" ht="12.75">
      <c r="M56" s="64"/>
      <c r="N56" s="64"/>
      <c r="O56" s="64"/>
      <c r="P56" s="64"/>
      <c r="Q56" s="64"/>
      <c r="R56" s="64"/>
    </row>
    <row r="57" spans="13:18" ht="12.75">
      <c r="M57" s="64"/>
      <c r="N57" s="64"/>
      <c r="O57" s="64"/>
      <c r="P57" s="64"/>
      <c r="Q57" s="64"/>
      <c r="R57" s="64"/>
    </row>
    <row r="58" spans="13:18" ht="12.75">
      <c r="M58" s="64"/>
      <c r="N58" s="64"/>
      <c r="O58" s="64"/>
      <c r="P58" s="64"/>
      <c r="Q58" s="64"/>
      <c r="R58" s="64"/>
    </row>
    <row r="59" spans="13:18" ht="12.75">
      <c r="M59" s="64"/>
      <c r="N59" s="64"/>
      <c r="O59" s="64"/>
      <c r="P59" s="64"/>
      <c r="Q59" s="64"/>
      <c r="R59" s="64"/>
    </row>
    <row r="60" spans="13:18" ht="12.75">
      <c r="M60" s="64"/>
      <c r="N60" s="64"/>
      <c r="O60" s="64"/>
      <c r="P60" s="64"/>
      <c r="Q60" s="64"/>
      <c r="R60" s="64"/>
    </row>
    <row r="61" spans="13:18" ht="12.75">
      <c r="M61" s="64"/>
      <c r="N61" s="64"/>
      <c r="O61" s="64"/>
      <c r="P61" s="64"/>
      <c r="Q61" s="64"/>
      <c r="R61" s="64"/>
    </row>
    <row r="62" spans="13:18" ht="12.75">
      <c r="M62" s="64"/>
      <c r="N62" s="64"/>
      <c r="O62" s="64"/>
      <c r="P62" s="64"/>
      <c r="Q62" s="64"/>
      <c r="R62" s="64"/>
    </row>
    <row r="63" spans="13:18" ht="12.75">
      <c r="M63" s="64"/>
      <c r="N63" s="64"/>
      <c r="O63" s="64"/>
      <c r="P63" s="64"/>
      <c r="Q63" s="64"/>
      <c r="R63" s="64"/>
    </row>
    <row r="64" spans="13:18" ht="12.75">
      <c r="M64" s="64"/>
      <c r="N64" s="64"/>
      <c r="O64" s="64"/>
      <c r="P64" s="64"/>
      <c r="Q64" s="64"/>
      <c r="R64" s="64"/>
    </row>
    <row r="65" spans="13:18" ht="12.75">
      <c r="M65" s="64"/>
      <c r="N65" s="64"/>
      <c r="O65" s="64"/>
      <c r="P65" s="64"/>
      <c r="Q65" s="64"/>
      <c r="R65" s="64"/>
    </row>
    <row r="66" spans="13:18" ht="12.75">
      <c r="M66" s="64"/>
      <c r="N66" s="64"/>
      <c r="O66" s="64"/>
      <c r="P66" s="64"/>
      <c r="Q66" s="64"/>
      <c r="R66" s="64"/>
    </row>
    <row r="67" spans="13:18" ht="12.75">
      <c r="M67" s="64"/>
      <c r="N67" s="64"/>
      <c r="O67" s="64"/>
      <c r="P67" s="64"/>
      <c r="Q67" s="64"/>
      <c r="R67" s="64"/>
    </row>
    <row r="68" spans="13:18" ht="12.75">
      <c r="M68" s="64"/>
      <c r="N68" s="64"/>
      <c r="O68" s="64"/>
      <c r="P68" s="64"/>
      <c r="Q68" s="64"/>
      <c r="R68" s="64"/>
    </row>
    <row r="69" spans="13:18" ht="12.75">
      <c r="M69" s="64"/>
      <c r="N69" s="64"/>
      <c r="O69" s="64"/>
      <c r="P69" s="64"/>
      <c r="Q69" s="64"/>
      <c r="R69" s="64"/>
    </row>
    <row r="70" spans="13:18" ht="12.75">
      <c r="M70" s="64"/>
      <c r="N70" s="64"/>
      <c r="O70" s="64"/>
      <c r="P70" s="64"/>
      <c r="Q70" s="64"/>
      <c r="R70" s="64"/>
    </row>
    <row r="71" spans="13:18" ht="12.75">
      <c r="M71" s="64"/>
      <c r="N71" s="64"/>
      <c r="O71" s="64"/>
      <c r="P71" s="64"/>
      <c r="Q71" s="64"/>
      <c r="R71" s="64"/>
    </row>
    <row r="72" spans="13:18" ht="12.75">
      <c r="M72" s="64"/>
      <c r="N72" s="64"/>
      <c r="O72" s="64"/>
      <c r="P72" s="64"/>
      <c r="Q72" s="64"/>
      <c r="R72" s="64"/>
    </row>
    <row r="73" spans="13:18" ht="12.75">
      <c r="M73" s="64"/>
      <c r="N73" s="64"/>
      <c r="O73" s="64"/>
      <c r="P73" s="64"/>
      <c r="Q73" s="64"/>
      <c r="R73" s="64"/>
    </row>
    <row r="74" spans="13:18" ht="12.75">
      <c r="M74" s="64"/>
      <c r="N74" s="64"/>
      <c r="O74" s="64"/>
      <c r="P74" s="64"/>
      <c r="Q74" s="64"/>
      <c r="R74" s="64"/>
    </row>
    <row r="75" spans="13:18" ht="12.75">
      <c r="M75" s="64"/>
      <c r="N75" s="64"/>
      <c r="O75" s="64"/>
      <c r="P75" s="64"/>
      <c r="Q75" s="64"/>
      <c r="R75" s="64"/>
    </row>
    <row r="76" spans="13:18" ht="12.75">
      <c r="M76" s="64"/>
      <c r="N76" s="64"/>
      <c r="O76" s="64"/>
      <c r="P76" s="64"/>
      <c r="Q76" s="64"/>
      <c r="R76" s="64"/>
    </row>
    <row r="77" spans="13:18" ht="12.75">
      <c r="M77" s="64"/>
      <c r="N77" s="64"/>
      <c r="O77" s="64"/>
      <c r="P77" s="64"/>
      <c r="Q77" s="64"/>
      <c r="R77" s="64"/>
    </row>
    <row r="78" spans="13:18" ht="12.75">
      <c r="M78" s="64"/>
      <c r="N78" s="64"/>
      <c r="O78" s="64"/>
      <c r="P78" s="64"/>
      <c r="Q78" s="64"/>
      <c r="R78" s="64"/>
    </row>
    <row r="79" spans="13:18" ht="12.75">
      <c r="M79" s="64"/>
      <c r="N79" s="64"/>
      <c r="O79" s="64"/>
      <c r="P79" s="64"/>
      <c r="Q79" s="64"/>
      <c r="R79" s="64"/>
    </row>
    <row r="80" spans="13:18" ht="12.75">
      <c r="M80" s="64"/>
      <c r="N80" s="64"/>
      <c r="O80" s="64"/>
      <c r="P80" s="64"/>
      <c r="Q80" s="64"/>
      <c r="R80" s="64"/>
    </row>
    <row r="81" spans="13:18" ht="12.75">
      <c r="M81" s="64"/>
      <c r="N81" s="64"/>
      <c r="O81" s="64"/>
      <c r="P81" s="64"/>
      <c r="Q81" s="64"/>
      <c r="R81" s="64"/>
    </row>
    <row r="82" spans="13:18" ht="12.75">
      <c r="M82" s="64"/>
      <c r="N82" s="64"/>
      <c r="O82" s="64"/>
      <c r="P82" s="64"/>
      <c r="Q82" s="64"/>
      <c r="R82" s="64"/>
    </row>
    <row r="83" spans="13:18" ht="12.75">
      <c r="M83" s="64"/>
      <c r="N83" s="64"/>
      <c r="O83" s="64"/>
      <c r="P83" s="64"/>
      <c r="Q83" s="64"/>
      <c r="R83" s="64"/>
    </row>
    <row r="84" spans="13:18" ht="12.75">
      <c r="M84" s="64"/>
      <c r="N84" s="64"/>
      <c r="O84" s="64"/>
      <c r="P84" s="64"/>
      <c r="Q84" s="64"/>
      <c r="R84" s="64"/>
    </row>
    <row r="85" spans="13:18" ht="12.75">
      <c r="M85" s="64"/>
      <c r="N85" s="64"/>
      <c r="O85" s="64"/>
      <c r="P85" s="64"/>
      <c r="Q85" s="64"/>
      <c r="R85" s="64"/>
    </row>
    <row r="86" spans="13:18" ht="12.75">
      <c r="M86" s="64"/>
      <c r="N86" s="64"/>
      <c r="O86" s="64"/>
      <c r="P86" s="64"/>
      <c r="Q86" s="64"/>
      <c r="R86" s="64"/>
    </row>
    <row r="87" spans="13:18" ht="12.75">
      <c r="M87" s="64"/>
      <c r="N87" s="64"/>
      <c r="O87" s="64"/>
      <c r="P87" s="64"/>
      <c r="Q87" s="64"/>
      <c r="R87" s="64"/>
    </row>
    <row r="88" spans="13:18" ht="12.75">
      <c r="M88" s="64"/>
      <c r="N88" s="64"/>
      <c r="O88" s="64"/>
      <c r="P88" s="64"/>
      <c r="Q88" s="64"/>
      <c r="R88" s="64"/>
    </row>
    <row r="89" spans="13:18" ht="12.75">
      <c r="M89" s="64"/>
      <c r="N89" s="64"/>
      <c r="O89" s="64"/>
      <c r="P89" s="64"/>
      <c r="Q89" s="64"/>
      <c r="R89" s="64"/>
    </row>
    <row r="90" spans="13:18" ht="12.75">
      <c r="M90" s="64"/>
      <c r="N90" s="64"/>
      <c r="O90" s="64"/>
      <c r="P90" s="64"/>
      <c r="Q90" s="64"/>
      <c r="R90" s="64"/>
    </row>
    <row r="91" spans="13:18" ht="12.75">
      <c r="M91" s="64"/>
      <c r="N91" s="64"/>
      <c r="O91" s="64"/>
      <c r="P91" s="64"/>
      <c r="Q91" s="64"/>
      <c r="R91" s="64"/>
    </row>
    <row r="92" spans="13:18" ht="12.75">
      <c r="M92" s="64"/>
      <c r="N92" s="64"/>
      <c r="O92" s="64"/>
      <c r="P92" s="64"/>
      <c r="Q92" s="64"/>
      <c r="R92" s="64"/>
    </row>
    <row r="93" spans="13:18" ht="12.75">
      <c r="M93" s="64"/>
      <c r="N93" s="64"/>
      <c r="O93" s="64"/>
      <c r="P93" s="64"/>
      <c r="Q93" s="64"/>
      <c r="R93" s="64"/>
    </row>
    <row r="94" spans="13:18" ht="12.75">
      <c r="M94" s="64"/>
      <c r="N94" s="64"/>
      <c r="O94" s="64"/>
      <c r="P94" s="64"/>
      <c r="Q94" s="64"/>
      <c r="R94" s="64"/>
    </row>
    <row r="95" spans="13:18" ht="12.75">
      <c r="M95" s="64"/>
      <c r="N95" s="64"/>
      <c r="O95" s="64"/>
      <c r="P95" s="64"/>
      <c r="Q95" s="64"/>
      <c r="R95" s="64"/>
    </row>
    <row r="96" spans="13:18" ht="12.75">
      <c r="M96" s="64"/>
      <c r="N96" s="64"/>
      <c r="O96" s="64"/>
      <c r="P96" s="64"/>
      <c r="Q96" s="64"/>
      <c r="R96" s="64"/>
    </row>
    <row r="97" spans="13:18" ht="12.75">
      <c r="M97" s="64"/>
      <c r="N97" s="64"/>
      <c r="O97" s="64"/>
      <c r="P97" s="64"/>
      <c r="Q97" s="64"/>
      <c r="R97" s="64"/>
    </row>
    <row r="98" spans="13:18" ht="12.75">
      <c r="M98" s="64"/>
      <c r="N98" s="64"/>
      <c r="O98" s="64"/>
      <c r="P98" s="64"/>
      <c r="Q98" s="64"/>
      <c r="R98" s="64"/>
    </row>
  </sheetData>
  <mergeCells count="3">
    <mergeCell ref="J6:L6"/>
    <mergeCell ref="D6:F6"/>
    <mergeCell ref="G6:I6"/>
  </mergeCells>
  <printOptions horizontalCentered="1" verticalCentered="1"/>
  <pageMargins left="0.5905511811023623" right="0.5905511811023623" top="0" bottom="0.5905511811023623" header="0" footer="0"/>
  <pageSetup horizontalDpi="600" verticalDpi="600" orientation="landscape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R98"/>
  <sheetViews>
    <sheetView workbookViewId="0" topLeftCell="A1">
      <selection activeCell="N17" sqref="N17"/>
    </sheetView>
  </sheetViews>
  <sheetFormatPr defaultColWidth="9.00390625" defaultRowHeight="12.75"/>
  <cols>
    <col min="1" max="1" width="4.25390625" style="1" customWidth="1"/>
    <col min="2" max="2" width="33.875" style="1" customWidth="1"/>
    <col min="3" max="12" width="11.25390625" style="1" customWidth="1"/>
    <col min="13" max="16384" width="9.125" style="1" customWidth="1"/>
  </cols>
  <sheetData>
    <row r="1" ht="18" customHeight="1"/>
    <row r="2" ht="20.25" customHeight="1">
      <c r="C2" s="26" t="s">
        <v>46</v>
      </c>
    </row>
    <row r="3" spans="2:9" ht="12.75">
      <c r="B3" s="38"/>
      <c r="C3" s="25"/>
      <c r="D3" s="25"/>
      <c r="E3" s="2"/>
      <c r="F3" s="2"/>
      <c r="G3" s="2"/>
      <c r="H3" s="2"/>
      <c r="I3" s="2"/>
    </row>
    <row r="4" spans="1:18" ht="12.75">
      <c r="A4" s="38" t="s">
        <v>64</v>
      </c>
      <c r="B4" s="23"/>
      <c r="C4" s="23"/>
      <c r="D4" s="23"/>
      <c r="E4" s="23"/>
      <c r="F4" s="23"/>
      <c r="G4" s="23"/>
      <c r="H4" s="2"/>
      <c r="M4" s="64"/>
      <c r="N4" s="64"/>
      <c r="O4" s="64"/>
      <c r="P4" s="64"/>
      <c r="Q4" s="64"/>
      <c r="R4" s="64"/>
    </row>
    <row r="5" spans="1:18" ht="13.5" thickBot="1">
      <c r="A5" s="73" t="s">
        <v>52</v>
      </c>
      <c r="B5" s="74"/>
      <c r="C5" s="2"/>
      <c r="D5" s="25"/>
      <c r="E5" s="25"/>
      <c r="F5" s="25"/>
      <c r="G5" s="25"/>
      <c r="H5" s="25"/>
      <c r="L5" s="69" t="s">
        <v>0</v>
      </c>
      <c r="M5" s="64"/>
      <c r="N5" s="64"/>
      <c r="O5" s="64"/>
      <c r="P5" s="64"/>
      <c r="Q5" s="64"/>
      <c r="R5" s="64"/>
    </row>
    <row r="6" spans="1:18" ht="25.5" customHeight="1">
      <c r="A6" s="60" t="s">
        <v>45</v>
      </c>
      <c r="B6" s="61" t="s">
        <v>1</v>
      </c>
      <c r="C6" s="63" t="s">
        <v>44</v>
      </c>
      <c r="D6" s="82" t="s">
        <v>48</v>
      </c>
      <c r="E6" s="80"/>
      <c r="F6" s="80"/>
      <c r="G6" s="80" t="s">
        <v>47</v>
      </c>
      <c r="H6" s="80"/>
      <c r="I6" s="80"/>
      <c r="J6" s="80" t="s">
        <v>49</v>
      </c>
      <c r="K6" s="80"/>
      <c r="L6" s="81"/>
      <c r="M6" s="65"/>
      <c r="N6" s="64"/>
      <c r="O6" s="64"/>
      <c r="P6" s="64"/>
      <c r="Q6" s="64"/>
      <c r="R6" s="64"/>
    </row>
    <row r="7" spans="1:18" ht="13.5" customHeight="1" thickBot="1">
      <c r="A7" s="62"/>
      <c r="B7" s="50"/>
      <c r="C7" s="58" t="s">
        <v>50</v>
      </c>
      <c r="D7" s="83" t="s">
        <v>77</v>
      </c>
      <c r="E7" s="83" t="s">
        <v>2</v>
      </c>
      <c r="F7" s="83" t="s">
        <v>78</v>
      </c>
      <c r="G7" s="83" t="s">
        <v>77</v>
      </c>
      <c r="H7" s="83" t="s">
        <v>2</v>
      </c>
      <c r="I7" s="83" t="s">
        <v>78</v>
      </c>
      <c r="J7" s="83" t="s">
        <v>77</v>
      </c>
      <c r="K7" s="83" t="s">
        <v>2</v>
      </c>
      <c r="L7" s="83" t="s">
        <v>78</v>
      </c>
      <c r="M7" s="24"/>
      <c r="N7" s="64"/>
      <c r="O7" s="64"/>
      <c r="P7" s="64"/>
      <c r="Q7" s="64"/>
      <c r="R7" s="64"/>
    </row>
    <row r="8" spans="1:18" ht="12.75" customHeight="1" thickBot="1">
      <c r="A8" s="3">
        <v>1</v>
      </c>
      <c r="B8" s="52" t="s">
        <v>3</v>
      </c>
      <c r="C8" s="20">
        <f aca="true" t="shared" si="0" ref="C8:L8">SUM(C9,C11:C16,C19:C26)</f>
        <v>4391</v>
      </c>
      <c r="D8" s="20">
        <f t="shared" si="0"/>
        <v>1485</v>
      </c>
      <c r="E8" s="20">
        <f t="shared" si="0"/>
        <v>130</v>
      </c>
      <c r="F8" s="20">
        <f t="shared" si="0"/>
        <v>6323</v>
      </c>
      <c r="G8" s="20">
        <f t="shared" si="0"/>
        <v>576</v>
      </c>
      <c r="H8" s="20">
        <f t="shared" si="0"/>
        <v>83</v>
      </c>
      <c r="I8" s="20">
        <f t="shared" si="0"/>
        <v>3033</v>
      </c>
      <c r="J8" s="20">
        <f t="shared" si="0"/>
        <v>1491</v>
      </c>
      <c r="K8" s="20">
        <f t="shared" si="0"/>
        <v>130</v>
      </c>
      <c r="L8" s="21">
        <f t="shared" si="0"/>
        <v>6536</v>
      </c>
      <c r="M8" s="64"/>
      <c r="N8" s="64"/>
      <c r="O8" s="64"/>
      <c r="P8" s="64"/>
      <c r="Q8" s="64"/>
      <c r="R8" s="64"/>
    </row>
    <row r="9" spans="1:18" ht="12.75" customHeight="1">
      <c r="A9" s="70">
        <v>2</v>
      </c>
      <c r="B9" s="51" t="s">
        <v>4</v>
      </c>
      <c r="C9" s="4">
        <v>458</v>
      </c>
      <c r="D9" s="4">
        <v>358</v>
      </c>
      <c r="E9" s="4">
        <v>130</v>
      </c>
      <c r="F9" s="4">
        <v>59</v>
      </c>
      <c r="G9" s="10">
        <v>115</v>
      </c>
      <c r="H9" s="10">
        <f>78+5</f>
        <v>83</v>
      </c>
      <c r="I9" s="10">
        <v>32</v>
      </c>
      <c r="J9" s="4">
        <v>358</v>
      </c>
      <c r="K9" s="4">
        <v>130</v>
      </c>
      <c r="L9" s="28">
        <v>59</v>
      </c>
      <c r="M9" s="64"/>
      <c r="N9" s="64"/>
      <c r="O9" s="64"/>
      <c r="P9" s="64"/>
      <c r="Q9" s="64"/>
      <c r="R9" s="64"/>
    </row>
    <row r="10" spans="1:18" ht="12.75" customHeight="1">
      <c r="A10" s="71">
        <v>3</v>
      </c>
      <c r="B10" s="29" t="s">
        <v>5</v>
      </c>
      <c r="C10" s="5">
        <v>128</v>
      </c>
      <c r="D10" s="5"/>
      <c r="E10" s="5">
        <v>130</v>
      </c>
      <c r="F10" s="5"/>
      <c r="G10" s="11"/>
      <c r="H10" s="11">
        <v>78</v>
      </c>
      <c r="I10" s="11"/>
      <c r="J10" s="5"/>
      <c r="K10" s="5">
        <v>130</v>
      </c>
      <c r="L10" s="44"/>
      <c r="M10" s="64"/>
      <c r="N10" s="64"/>
      <c r="O10" s="64"/>
      <c r="P10" s="64"/>
      <c r="Q10" s="64"/>
      <c r="R10" s="64"/>
    </row>
    <row r="11" spans="1:18" ht="12.75" customHeight="1">
      <c r="A11" s="71">
        <v>4</v>
      </c>
      <c r="B11" s="29" t="s">
        <v>6</v>
      </c>
      <c r="C11" s="5">
        <v>374</v>
      </c>
      <c r="D11" s="5">
        <v>724</v>
      </c>
      <c r="E11" s="5"/>
      <c r="F11" s="5"/>
      <c r="G11" s="11">
        <v>232</v>
      </c>
      <c r="H11" s="11"/>
      <c r="I11" s="31"/>
      <c r="J11" s="5">
        <v>724</v>
      </c>
      <c r="K11" s="5"/>
      <c r="L11" s="44"/>
      <c r="M11" s="67"/>
      <c r="N11" s="64"/>
      <c r="O11" s="64"/>
      <c r="P11" s="64"/>
      <c r="Q11" s="64"/>
      <c r="R11" s="64"/>
    </row>
    <row r="12" spans="1:18" ht="12.75" customHeight="1">
      <c r="A12" s="71">
        <v>5</v>
      </c>
      <c r="B12" s="29" t="s">
        <v>7</v>
      </c>
      <c r="C12" s="5"/>
      <c r="D12" s="5"/>
      <c r="E12" s="5"/>
      <c r="F12" s="5"/>
      <c r="G12" s="31"/>
      <c r="H12" s="11"/>
      <c r="I12" s="31"/>
      <c r="J12" s="5"/>
      <c r="K12" s="5"/>
      <c r="L12" s="44"/>
      <c r="M12" s="64"/>
      <c r="N12" s="64"/>
      <c r="O12" s="64"/>
      <c r="P12" s="64"/>
      <c r="Q12" s="64"/>
      <c r="R12" s="64"/>
    </row>
    <row r="13" spans="1:18" ht="12.75" customHeight="1">
      <c r="A13" s="71">
        <v>6</v>
      </c>
      <c r="B13" s="29" t="s">
        <v>8</v>
      </c>
      <c r="C13" s="5">
        <v>21</v>
      </c>
      <c r="D13" s="5">
        <v>73</v>
      </c>
      <c r="E13" s="5"/>
      <c r="F13" s="5"/>
      <c r="G13" s="11">
        <v>68</v>
      </c>
      <c r="H13" s="11"/>
      <c r="I13" s="11"/>
      <c r="J13" s="5">
        <v>73</v>
      </c>
      <c r="K13" s="5"/>
      <c r="L13" s="12"/>
      <c r="M13" s="64"/>
      <c r="N13" s="64"/>
      <c r="O13" s="64"/>
      <c r="P13" s="64"/>
      <c r="Q13" s="64"/>
      <c r="R13" s="64"/>
    </row>
    <row r="14" spans="1:18" ht="12.75" customHeight="1">
      <c r="A14" s="71">
        <v>7</v>
      </c>
      <c r="B14" s="29" t="s">
        <v>9</v>
      </c>
      <c r="C14" s="5">
        <v>4</v>
      </c>
      <c r="D14" s="5"/>
      <c r="E14" s="5"/>
      <c r="F14" s="5">
        <v>8</v>
      </c>
      <c r="G14" s="11"/>
      <c r="H14" s="11"/>
      <c r="I14" s="11">
        <v>3</v>
      </c>
      <c r="J14" s="5"/>
      <c r="K14" s="5"/>
      <c r="L14" s="12">
        <v>8</v>
      </c>
      <c r="M14" s="64"/>
      <c r="N14" s="64"/>
      <c r="O14" s="64"/>
      <c r="P14" s="64"/>
      <c r="Q14" s="64"/>
      <c r="R14" s="64"/>
    </row>
    <row r="15" spans="1:18" ht="12.75" customHeight="1">
      <c r="A15" s="71">
        <v>8</v>
      </c>
      <c r="B15" s="29" t="s">
        <v>10</v>
      </c>
      <c r="C15" s="5">
        <v>262</v>
      </c>
      <c r="D15" s="5">
        <v>312</v>
      </c>
      <c r="E15" s="5"/>
      <c r="F15" s="5">
        <v>12</v>
      </c>
      <c r="G15" s="11">
        <v>156</v>
      </c>
      <c r="H15" s="11"/>
      <c r="I15" s="11">
        <v>6</v>
      </c>
      <c r="J15" s="5">
        <v>312</v>
      </c>
      <c r="K15" s="5"/>
      <c r="L15" s="12">
        <v>12</v>
      </c>
      <c r="M15" s="64"/>
      <c r="N15" s="64"/>
      <c r="O15" s="64"/>
      <c r="P15" s="64"/>
      <c r="Q15" s="64"/>
      <c r="R15" s="64"/>
    </row>
    <row r="16" spans="1:18" ht="12.75" customHeight="1">
      <c r="A16" s="71">
        <v>9</v>
      </c>
      <c r="B16" s="29" t="s">
        <v>11</v>
      </c>
      <c r="C16" s="30">
        <f aca="true" t="shared" si="1" ref="C16:L16">SUM(C17:C18)</f>
        <v>2366</v>
      </c>
      <c r="D16" s="30">
        <f t="shared" si="1"/>
        <v>0</v>
      </c>
      <c r="E16" s="30">
        <f t="shared" si="1"/>
        <v>0</v>
      </c>
      <c r="F16" s="30">
        <f t="shared" si="1"/>
        <v>4543</v>
      </c>
      <c r="G16" s="30">
        <f t="shared" si="1"/>
        <v>0</v>
      </c>
      <c r="H16" s="30">
        <f t="shared" si="1"/>
        <v>0</v>
      </c>
      <c r="I16" s="30">
        <f t="shared" si="1"/>
        <v>2186</v>
      </c>
      <c r="J16" s="30">
        <f t="shared" si="1"/>
        <v>0</v>
      </c>
      <c r="K16" s="30">
        <f t="shared" si="1"/>
        <v>0</v>
      </c>
      <c r="L16" s="37">
        <f t="shared" si="1"/>
        <v>4700</v>
      </c>
      <c r="M16" s="64"/>
      <c r="N16" s="64"/>
      <c r="O16" s="64"/>
      <c r="P16" s="64"/>
      <c r="Q16" s="64"/>
      <c r="R16" s="64"/>
    </row>
    <row r="17" spans="1:18" ht="12.75" customHeight="1">
      <c r="A17" s="71">
        <v>10</v>
      </c>
      <c r="B17" s="29" t="s">
        <v>12</v>
      </c>
      <c r="C17" s="5">
        <v>2366</v>
      </c>
      <c r="D17" s="5"/>
      <c r="E17" s="5"/>
      <c r="F17" s="5">
        <v>4459</v>
      </c>
      <c r="G17" s="31"/>
      <c r="H17" s="11"/>
      <c r="I17" s="11">
        <v>2144</v>
      </c>
      <c r="J17" s="31"/>
      <c r="K17" s="11"/>
      <c r="L17" s="39">
        <v>4616</v>
      </c>
      <c r="M17" s="66"/>
      <c r="N17" s="66"/>
      <c r="O17" s="64"/>
      <c r="P17" s="64"/>
      <c r="Q17" s="64"/>
      <c r="R17" s="64"/>
    </row>
    <row r="18" spans="1:18" ht="12.75" customHeight="1">
      <c r="A18" s="71">
        <v>11</v>
      </c>
      <c r="B18" s="29" t="s">
        <v>13</v>
      </c>
      <c r="C18" s="5">
        <v>0</v>
      </c>
      <c r="D18" s="5"/>
      <c r="E18" s="5"/>
      <c r="F18" s="5">
        <v>84</v>
      </c>
      <c r="G18" s="31"/>
      <c r="H18" s="11"/>
      <c r="I18" s="11">
        <v>42</v>
      </c>
      <c r="J18" s="31"/>
      <c r="K18" s="11"/>
      <c r="L18" s="12">
        <v>84</v>
      </c>
      <c r="M18" s="64"/>
      <c r="N18" s="66"/>
      <c r="O18" s="64"/>
      <c r="P18" s="64"/>
      <c r="Q18" s="64"/>
      <c r="R18" s="64"/>
    </row>
    <row r="19" spans="1:18" ht="12.75" customHeight="1">
      <c r="A19" s="71">
        <v>12</v>
      </c>
      <c r="B19" s="29" t="s">
        <v>14</v>
      </c>
      <c r="C19" s="5">
        <v>828</v>
      </c>
      <c r="D19" s="5"/>
      <c r="E19" s="5"/>
      <c r="F19" s="5">
        <v>1590</v>
      </c>
      <c r="G19" s="31"/>
      <c r="H19" s="11"/>
      <c r="I19" s="11">
        <v>764</v>
      </c>
      <c r="J19" s="5"/>
      <c r="K19" s="5"/>
      <c r="L19" s="39">
        <v>1646</v>
      </c>
      <c r="M19" s="66"/>
      <c r="N19" s="66"/>
      <c r="O19" s="64"/>
      <c r="P19" s="64"/>
      <c r="Q19" s="64"/>
      <c r="R19" s="64"/>
    </row>
    <row r="20" spans="1:18" ht="12.75" customHeight="1">
      <c r="A20" s="71">
        <v>13</v>
      </c>
      <c r="B20" s="29" t="s">
        <v>15</v>
      </c>
      <c r="C20" s="5">
        <v>10</v>
      </c>
      <c r="D20" s="5"/>
      <c r="E20" s="5"/>
      <c r="F20" s="5">
        <v>19</v>
      </c>
      <c r="G20" s="11"/>
      <c r="H20" s="11"/>
      <c r="I20" s="11">
        <v>7</v>
      </c>
      <c r="J20" s="5"/>
      <c r="K20" s="5"/>
      <c r="L20" s="7">
        <v>19</v>
      </c>
      <c r="M20" s="64"/>
      <c r="N20" s="64"/>
      <c r="O20" s="64"/>
      <c r="P20" s="64"/>
      <c r="Q20" s="64"/>
      <c r="R20" s="64"/>
    </row>
    <row r="21" spans="1:18" ht="12.75" customHeight="1">
      <c r="A21" s="71">
        <v>14</v>
      </c>
      <c r="B21" s="29" t="s">
        <v>16</v>
      </c>
      <c r="C21" s="5">
        <v>48</v>
      </c>
      <c r="D21" s="5"/>
      <c r="E21" s="5"/>
      <c r="F21" s="5">
        <v>89</v>
      </c>
      <c r="G21" s="11"/>
      <c r="H21" s="11"/>
      <c r="I21" s="11">
        <v>35</v>
      </c>
      <c r="J21" s="5"/>
      <c r="K21" s="5"/>
      <c r="L21" s="7">
        <v>89</v>
      </c>
      <c r="M21" s="64"/>
      <c r="N21" s="64"/>
      <c r="O21" s="64"/>
      <c r="P21" s="64"/>
      <c r="Q21" s="64"/>
      <c r="R21" s="64"/>
    </row>
    <row r="22" spans="1:18" ht="12.75" customHeight="1">
      <c r="A22" s="71">
        <v>15</v>
      </c>
      <c r="B22" s="29" t="s">
        <v>17</v>
      </c>
      <c r="C22" s="5">
        <v>3</v>
      </c>
      <c r="D22" s="5"/>
      <c r="E22" s="5"/>
      <c r="F22" s="5">
        <v>3</v>
      </c>
      <c r="G22" s="11"/>
      <c r="H22" s="11"/>
      <c r="I22" s="11"/>
      <c r="J22" s="5"/>
      <c r="K22" s="5"/>
      <c r="L22" s="7">
        <v>3</v>
      </c>
      <c r="M22" s="64"/>
      <c r="N22" s="64"/>
      <c r="O22" s="64"/>
      <c r="P22" s="64"/>
      <c r="Q22" s="64"/>
      <c r="R22" s="64"/>
    </row>
    <row r="23" spans="1:18" ht="12.75" customHeight="1">
      <c r="A23" s="71">
        <v>16</v>
      </c>
      <c r="B23" s="29" t="s">
        <v>18</v>
      </c>
      <c r="C23" s="5"/>
      <c r="D23" s="5"/>
      <c r="E23" s="5"/>
      <c r="F23" s="5"/>
      <c r="G23" s="11"/>
      <c r="H23" s="11"/>
      <c r="I23" s="31"/>
      <c r="J23" s="5"/>
      <c r="K23" s="5"/>
      <c r="L23" s="7"/>
      <c r="M23" s="64"/>
      <c r="N23" s="64"/>
      <c r="O23" s="64"/>
      <c r="P23" s="64"/>
      <c r="Q23" s="64"/>
      <c r="R23" s="64"/>
    </row>
    <row r="24" spans="1:18" ht="12.75" customHeight="1">
      <c r="A24" s="71">
        <v>17</v>
      </c>
      <c r="B24" s="32" t="s">
        <v>19</v>
      </c>
      <c r="C24" s="5">
        <v>7</v>
      </c>
      <c r="D24" s="5">
        <v>9</v>
      </c>
      <c r="E24" s="5"/>
      <c r="F24" s="5"/>
      <c r="G24" s="11">
        <v>5</v>
      </c>
      <c r="H24" s="11"/>
      <c r="I24" s="31"/>
      <c r="J24" s="5">
        <v>9</v>
      </c>
      <c r="K24" s="5"/>
      <c r="L24" s="7"/>
      <c r="M24" s="64"/>
      <c r="N24" s="64"/>
      <c r="O24" s="64"/>
      <c r="P24" s="64"/>
      <c r="Q24" s="64"/>
      <c r="R24" s="64"/>
    </row>
    <row r="25" spans="1:18" ht="12.75" customHeight="1">
      <c r="A25" s="71">
        <v>18</v>
      </c>
      <c r="B25" s="32" t="s">
        <v>20</v>
      </c>
      <c r="C25" s="5">
        <v>10</v>
      </c>
      <c r="D25" s="5">
        <v>9</v>
      </c>
      <c r="E25" s="5"/>
      <c r="F25" s="5"/>
      <c r="G25" s="11"/>
      <c r="H25" s="11"/>
      <c r="I25" s="31"/>
      <c r="J25" s="5">
        <v>15</v>
      </c>
      <c r="K25" s="5"/>
      <c r="L25" s="7"/>
      <c r="M25" s="64"/>
      <c r="N25" s="64"/>
      <c r="O25" s="64"/>
      <c r="P25" s="64"/>
      <c r="Q25" s="64"/>
      <c r="R25" s="64"/>
    </row>
    <row r="26" spans="1:18" ht="12.75" customHeight="1">
      <c r="A26" s="71">
        <v>19</v>
      </c>
      <c r="B26" s="32" t="s">
        <v>21</v>
      </c>
      <c r="C26" s="5"/>
      <c r="D26" s="5"/>
      <c r="E26" s="5"/>
      <c r="F26" s="5"/>
      <c r="G26" s="11"/>
      <c r="H26" s="11"/>
      <c r="I26" s="31"/>
      <c r="J26" s="5"/>
      <c r="K26" s="5"/>
      <c r="L26" s="7"/>
      <c r="M26" s="64"/>
      <c r="N26" s="64"/>
      <c r="O26" s="64"/>
      <c r="P26" s="64"/>
      <c r="Q26" s="64"/>
      <c r="R26" s="64"/>
    </row>
    <row r="27" spans="1:18" ht="12.75" customHeight="1" thickBot="1">
      <c r="A27" s="59">
        <v>20</v>
      </c>
      <c r="B27" s="45" t="s">
        <v>22</v>
      </c>
      <c r="C27" s="6"/>
      <c r="D27" s="6"/>
      <c r="E27" s="6"/>
      <c r="F27" s="6"/>
      <c r="G27" s="54"/>
      <c r="H27" s="13"/>
      <c r="I27" s="54"/>
      <c r="J27" s="6"/>
      <c r="K27" s="6"/>
      <c r="L27" s="75"/>
      <c r="M27" s="64"/>
      <c r="N27" s="64"/>
      <c r="O27" s="64"/>
      <c r="P27" s="64"/>
      <c r="Q27" s="64"/>
      <c r="R27" s="64"/>
    </row>
    <row r="28" spans="1:18" ht="12.75" customHeight="1" thickBot="1">
      <c r="A28" s="56">
        <v>21</v>
      </c>
      <c r="B28" s="49" t="s">
        <v>23</v>
      </c>
      <c r="C28" s="20">
        <f aca="true" t="shared" si="2" ref="C28:L28">SUM(C29:C38)</f>
        <v>4404</v>
      </c>
      <c r="D28" s="20">
        <f t="shared" si="2"/>
        <v>1485</v>
      </c>
      <c r="E28" s="20">
        <f t="shared" si="2"/>
        <v>130</v>
      </c>
      <c r="F28" s="20">
        <f t="shared" si="2"/>
        <v>6323</v>
      </c>
      <c r="G28" s="20">
        <f t="shared" si="2"/>
        <v>744</v>
      </c>
      <c r="H28" s="20">
        <f t="shared" si="2"/>
        <v>104</v>
      </c>
      <c r="I28" s="20">
        <f t="shared" si="2"/>
        <v>3162</v>
      </c>
      <c r="J28" s="20">
        <f t="shared" si="2"/>
        <v>1491</v>
      </c>
      <c r="K28" s="20">
        <f t="shared" si="2"/>
        <v>130</v>
      </c>
      <c r="L28" s="21">
        <f t="shared" si="2"/>
        <v>6536</v>
      </c>
      <c r="M28" s="64"/>
      <c r="N28" s="64"/>
      <c r="O28" s="64"/>
      <c r="P28" s="64"/>
      <c r="Q28" s="64"/>
      <c r="R28" s="64"/>
    </row>
    <row r="29" spans="1:18" ht="12.75" customHeight="1">
      <c r="A29" s="72">
        <v>22</v>
      </c>
      <c r="B29" s="46" t="s">
        <v>24</v>
      </c>
      <c r="C29" s="4"/>
      <c r="D29" s="4"/>
      <c r="E29" s="4"/>
      <c r="F29" s="4"/>
      <c r="G29" s="47"/>
      <c r="H29" s="10"/>
      <c r="I29" s="47"/>
      <c r="J29" s="4"/>
      <c r="K29" s="4"/>
      <c r="L29" s="48"/>
      <c r="M29" s="64"/>
      <c r="N29" s="64"/>
      <c r="O29" s="64"/>
      <c r="P29" s="64"/>
      <c r="Q29" s="64"/>
      <c r="R29" s="64"/>
    </row>
    <row r="30" spans="1:18" ht="12.75" customHeight="1">
      <c r="A30" s="71">
        <v>23</v>
      </c>
      <c r="B30" s="32" t="s">
        <v>25</v>
      </c>
      <c r="C30" s="5">
        <v>128</v>
      </c>
      <c r="D30" s="5"/>
      <c r="E30" s="5">
        <v>130</v>
      </c>
      <c r="F30" s="5"/>
      <c r="G30" s="31"/>
      <c r="H30" s="11">
        <v>77</v>
      </c>
      <c r="I30" s="31"/>
      <c r="J30" s="5"/>
      <c r="K30" s="5">
        <v>130</v>
      </c>
      <c r="L30" s="44"/>
      <c r="M30" s="64"/>
      <c r="N30" s="64"/>
      <c r="O30" s="64"/>
      <c r="P30" s="64"/>
      <c r="Q30" s="64"/>
      <c r="R30" s="64"/>
    </row>
    <row r="31" spans="1:18" ht="12.75" customHeight="1">
      <c r="A31" s="71">
        <v>24</v>
      </c>
      <c r="B31" s="32" t="s">
        <v>26</v>
      </c>
      <c r="C31" s="5"/>
      <c r="D31" s="5"/>
      <c r="E31" s="5"/>
      <c r="F31" s="5"/>
      <c r="G31" s="31"/>
      <c r="H31" s="11"/>
      <c r="I31" s="31"/>
      <c r="J31" s="5"/>
      <c r="K31" s="5"/>
      <c r="L31" s="44"/>
      <c r="M31" s="64"/>
      <c r="N31" s="64"/>
      <c r="O31" s="64"/>
      <c r="P31" s="64"/>
      <c r="Q31" s="64"/>
      <c r="R31" s="64"/>
    </row>
    <row r="32" spans="1:18" ht="12.75" customHeight="1">
      <c r="A32" s="71">
        <v>25</v>
      </c>
      <c r="B32" s="32" t="s">
        <v>27</v>
      </c>
      <c r="C32" s="5">
        <v>11</v>
      </c>
      <c r="D32" s="5"/>
      <c r="E32" s="5"/>
      <c r="F32" s="5"/>
      <c r="G32" s="31"/>
      <c r="H32" s="11">
        <v>17</v>
      </c>
      <c r="I32" s="31"/>
      <c r="J32" s="5"/>
      <c r="K32" s="5"/>
      <c r="L32" s="44"/>
      <c r="M32" s="64"/>
      <c r="N32" s="64"/>
      <c r="O32" s="64"/>
      <c r="P32" s="64"/>
      <c r="Q32" s="64"/>
      <c r="R32" s="64"/>
    </row>
    <row r="33" spans="1:18" ht="12.75" customHeight="1">
      <c r="A33" s="71">
        <v>26</v>
      </c>
      <c r="B33" s="32" t="s">
        <v>28</v>
      </c>
      <c r="C33" s="5">
        <v>15</v>
      </c>
      <c r="D33" s="5"/>
      <c r="E33" s="5"/>
      <c r="F33" s="5"/>
      <c r="G33" s="31"/>
      <c r="H33" s="11"/>
      <c r="I33" s="31"/>
      <c r="J33" s="5"/>
      <c r="K33" s="5"/>
      <c r="L33" s="44"/>
      <c r="M33" s="64"/>
      <c r="N33" s="64"/>
      <c r="O33" s="64"/>
      <c r="P33" s="64"/>
      <c r="Q33" s="64"/>
      <c r="R33" s="64"/>
    </row>
    <row r="34" spans="1:18" ht="12.75" customHeight="1">
      <c r="A34" s="71">
        <v>27</v>
      </c>
      <c r="B34" s="32" t="s">
        <v>29</v>
      </c>
      <c r="C34" s="5">
        <v>9</v>
      </c>
      <c r="D34" s="5"/>
      <c r="E34" s="5"/>
      <c r="F34" s="5"/>
      <c r="G34" s="31"/>
      <c r="H34" s="11">
        <v>5</v>
      </c>
      <c r="I34" s="31"/>
      <c r="J34" s="5"/>
      <c r="K34" s="5"/>
      <c r="L34" s="44"/>
      <c r="M34" s="64"/>
      <c r="N34" s="64"/>
      <c r="O34" s="64"/>
      <c r="P34" s="64"/>
      <c r="Q34" s="64"/>
      <c r="R34" s="64"/>
    </row>
    <row r="35" spans="1:18" ht="12.75" customHeight="1">
      <c r="A35" s="71">
        <v>28</v>
      </c>
      <c r="B35" s="32" t="s">
        <v>30</v>
      </c>
      <c r="C35" s="5"/>
      <c r="D35" s="5"/>
      <c r="E35" s="5"/>
      <c r="F35" s="5"/>
      <c r="G35" s="31"/>
      <c r="H35" s="11"/>
      <c r="I35" s="31"/>
      <c r="J35" s="5"/>
      <c r="K35" s="5"/>
      <c r="L35" s="44"/>
      <c r="M35" s="64"/>
      <c r="N35" s="64"/>
      <c r="O35" s="64"/>
      <c r="P35" s="64"/>
      <c r="Q35" s="64"/>
      <c r="R35" s="64"/>
    </row>
    <row r="36" spans="1:18" ht="12.75" customHeight="1">
      <c r="A36" s="71">
        <v>29</v>
      </c>
      <c r="B36" s="32" t="s">
        <v>31</v>
      </c>
      <c r="C36" s="5"/>
      <c r="D36" s="5"/>
      <c r="E36" s="5"/>
      <c r="F36" s="5"/>
      <c r="G36" s="31"/>
      <c r="H36" s="11"/>
      <c r="I36" s="31"/>
      <c r="J36" s="5"/>
      <c r="K36" s="5"/>
      <c r="L36" s="44"/>
      <c r="M36" s="64"/>
      <c r="N36" s="64"/>
      <c r="O36" s="64"/>
      <c r="P36" s="64"/>
      <c r="Q36" s="64"/>
      <c r="R36" s="64"/>
    </row>
    <row r="37" spans="1:18" ht="12.75" customHeight="1" thickBot="1">
      <c r="A37" s="59">
        <v>30</v>
      </c>
      <c r="B37" s="53" t="s">
        <v>32</v>
      </c>
      <c r="C37" s="6"/>
      <c r="D37" s="6"/>
      <c r="E37" s="6"/>
      <c r="F37" s="6"/>
      <c r="G37" s="54"/>
      <c r="H37" s="13"/>
      <c r="I37" s="54"/>
      <c r="J37" s="6"/>
      <c r="K37" s="6"/>
      <c r="L37" s="76"/>
      <c r="M37" s="64"/>
      <c r="N37" s="64"/>
      <c r="O37" s="64"/>
      <c r="P37" s="64"/>
      <c r="Q37" s="64"/>
      <c r="R37" s="64"/>
    </row>
    <row r="38" spans="1:18" ht="12.75" customHeight="1" thickBot="1">
      <c r="A38" s="56">
        <v>31</v>
      </c>
      <c r="B38" s="55" t="s">
        <v>33</v>
      </c>
      <c r="C38" s="8">
        <v>4241</v>
      </c>
      <c r="D38" s="8">
        <v>1485</v>
      </c>
      <c r="E38" s="8"/>
      <c r="F38" s="8">
        <v>6323</v>
      </c>
      <c r="G38" s="14">
        <v>744</v>
      </c>
      <c r="H38" s="14">
        <v>5</v>
      </c>
      <c r="I38" s="14">
        <v>3162</v>
      </c>
      <c r="J38" s="8">
        <v>1491</v>
      </c>
      <c r="K38" s="8"/>
      <c r="L38" s="15">
        <v>6536</v>
      </c>
      <c r="M38" s="64"/>
      <c r="N38" s="64"/>
      <c r="O38" s="64"/>
      <c r="P38" s="64"/>
      <c r="Q38" s="64"/>
      <c r="R38" s="64"/>
    </row>
    <row r="39" spans="1:18" ht="12.75" customHeight="1" thickBot="1">
      <c r="A39" s="56">
        <v>32</v>
      </c>
      <c r="B39" s="49" t="s">
        <v>34</v>
      </c>
      <c r="C39" s="20">
        <f aca="true" t="shared" si="3" ref="C39:L39">C28-C8-C27</f>
        <v>13</v>
      </c>
      <c r="D39" s="20">
        <f t="shared" si="3"/>
        <v>0</v>
      </c>
      <c r="E39" s="20">
        <f t="shared" si="3"/>
        <v>0</v>
      </c>
      <c r="F39" s="20">
        <f t="shared" si="3"/>
        <v>0</v>
      </c>
      <c r="G39" s="20">
        <f t="shared" si="3"/>
        <v>168</v>
      </c>
      <c r="H39" s="20">
        <f t="shared" si="3"/>
        <v>21</v>
      </c>
      <c r="I39" s="20">
        <f t="shared" si="3"/>
        <v>129</v>
      </c>
      <c r="J39" s="20">
        <f t="shared" si="3"/>
        <v>0</v>
      </c>
      <c r="K39" s="20">
        <f t="shared" si="3"/>
        <v>0</v>
      </c>
      <c r="L39" s="21">
        <f t="shared" si="3"/>
        <v>0</v>
      </c>
      <c r="M39" s="64"/>
      <c r="N39" s="64"/>
      <c r="O39" s="64"/>
      <c r="P39" s="64"/>
      <c r="Q39" s="64"/>
      <c r="R39" s="64"/>
    </row>
    <row r="40" spans="1:18" ht="12.75" customHeight="1">
      <c r="A40" s="72">
        <v>33</v>
      </c>
      <c r="B40" s="57" t="s">
        <v>35</v>
      </c>
      <c r="C40" s="4"/>
      <c r="D40" s="4"/>
      <c r="E40" s="4"/>
      <c r="F40" s="4"/>
      <c r="G40" s="4"/>
      <c r="H40" s="4"/>
      <c r="I40" s="4"/>
      <c r="J40" s="10"/>
      <c r="K40" s="10"/>
      <c r="L40" s="28"/>
      <c r="M40" s="64"/>
      <c r="N40" s="64"/>
      <c r="O40" s="64"/>
      <c r="P40" s="64"/>
      <c r="Q40" s="64"/>
      <c r="R40" s="64"/>
    </row>
    <row r="41" spans="1:18" ht="12.75" customHeight="1">
      <c r="A41" s="71">
        <v>34</v>
      </c>
      <c r="B41" s="33" t="s">
        <v>36</v>
      </c>
      <c r="C41" s="34"/>
      <c r="D41" s="5"/>
      <c r="E41" s="5"/>
      <c r="F41" s="5"/>
      <c r="G41" s="5"/>
      <c r="H41" s="5"/>
      <c r="I41" s="5"/>
      <c r="J41" s="11"/>
      <c r="K41" s="11"/>
      <c r="L41" s="12"/>
      <c r="M41" s="64"/>
      <c r="N41" s="64"/>
      <c r="O41" s="64"/>
      <c r="P41" s="64"/>
      <c r="Q41" s="64"/>
      <c r="R41" s="64"/>
    </row>
    <row r="42" spans="1:18" ht="12.75" customHeight="1">
      <c r="A42" s="71">
        <v>35</v>
      </c>
      <c r="B42" s="33" t="s">
        <v>37</v>
      </c>
      <c r="C42" s="34"/>
      <c r="D42" s="5"/>
      <c r="E42" s="5"/>
      <c r="F42" s="5"/>
      <c r="G42" s="5"/>
      <c r="H42" s="5"/>
      <c r="I42" s="5"/>
      <c r="J42" s="31"/>
      <c r="K42" s="11"/>
      <c r="L42" s="44"/>
      <c r="M42" s="64"/>
      <c r="N42" s="64"/>
      <c r="O42" s="64"/>
      <c r="P42" s="64"/>
      <c r="Q42" s="64"/>
      <c r="R42" s="64"/>
    </row>
    <row r="43" spans="1:18" ht="12.75" customHeight="1">
      <c r="A43" s="71">
        <v>36</v>
      </c>
      <c r="B43" s="33" t="s">
        <v>38</v>
      </c>
      <c r="C43" s="34"/>
      <c r="D43" s="5"/>
      <c r="E43" s="5"/>
      <c r="F43" s="5"/>
      <c r="G43" s="5"/>
      <c r="H43" s="5"/>
      <c r="I43" s="5"/>
      <c r="J43" s="31"/>
      <c r="K43" s="11"/>
      <c r="L43" s="44"/>
      <c r="M43" s="64"/>
      <c r="N43" s="64"/>
      <c r="O43" s="64"/>
      <c r="P43" s="64"/>
      <c r="Q43" s="64"/>
      <c r="R43" s="64"/>
    </row>
    <row r="44" spans="1:18" ht="12.75" customHeight="1">
      <c r="A44" s="71">
        <v>37</v>
      </c>
      <c r="B44" s="33" t="s">
        <v>39</v>
      </c>
      <c r="C44" s="34"/>
      <c r="D44" s="5"/>
      <c r="E44" s="5"/>
      <c r="F44" s="5"/>
      <c r="G44" s="5"/>
      <c r="H44" s="5"/>
      <c r="I44" s="5"/>
      <c r="J44" s="31"/>
      <c r="K44" s="11"/>
      <c r="L44" s="44"/>
      <c r="M44" s="64"/>
      <c r="N44" s="64"/>
      <c r="O44" s="64"/>
      <c r="P44" s="64"/>
      <c r="Q44" s="64"/>
      <c r="R44" s="64"/>
    </row>
    <row r="45" spans="1:18" ht="12.75" customHeight="1">
      <c r="A45" s="71">
        <v>38</v>
      </c>
      <c r="B45" s="33" t="s">
        <v>40</v>
      </c>
      <c r="C45" s="35">
        <v>9.98</v>
      </c>
      <c r="D45" s="16"/>
      <c r="E45" s="16"/>
      <c r="F45" s="16">
        <v>20</v>
      </c>
      <c r="G45" s="16"/>
      <c r="H45" s="16"/>
      <c r="I45" s="16">
        <v>19.4</v>
      </c>
      <c r="J45" s="36"/>
      <c r="K45" s="17"/>
      <c r="L45" s="18">
        <v>20</v>
      </c>
      <c r="M45" s="64"/>
      <c r="N45" s="64"/>
      <c r="O45" s="64"/>
      <c r="P45" s="64"/>
      <c r="Q45" s="64"/>
      <c r="R45" s="64"/>
    </row>
    <row r="46" spans="1:18" ht="12.75" customHeight="1" thickBot="1">
      <c r="A46" s="27">
        <v>39</v>
      </c>
      <c r="B46" s="40" t="s">
        <v>41</v>
      </c>
      <c r="C46" s="41">
        <f>(((C17*1000)/C45)/12)</f>
        <v>19756.179024716097</v>
      </c>
      <c r="D46" s="42"/>
      <c r="E46" s="9"/>
      <c r="F46" s="41">
        <f>(((F17*1000)/F45)/12)</f>
        <v>18579.166666666668</v>
      </c>
      <c r="G46" s="9"/>
      <c r="H46" s="9"/>
      <c r="I46" s="41">
        <f>(((I17*1000)/I45)/6)</f>
        <v>18419.243986254296</v>
      </c>
      <c r="J46" s="43"/>
      <c r="K46" s="43"/>
      <c r="L46" s="19">
        <f>(((L17*1000)/L45)/12)</f>
        <v>19233.333333333332</v>
      </c>
      <c r="M46" s="64"/>
      <c r="N46" s="64"/>
      <c r="O46" s="64"/>
      <c r="P46" s="64"/>
      <c r="Q46" s="64"/>
      <c r="R46" s="64"/>
    </row>
    <row r="47" spans="1:18" ht="12.75" customHeight="1">
      <c r="A47" s="77"/>
      <c r="B47" s="77"/>
      <c r="C47" s="77"/>
      <c r="D47" s="77"/>
      <c r="E47" s="77"/>
      <c r="F47" s="77"/>
      <c r="G47" s="77"/>
      <c r="H47" s="77"/>
      <c r="I47" s="77"/>
      <c r="J47" s="77"/>
      <c r="K47" s="77"/>
      <c r="L47" s="77"/>
      <c r="M47" s="64"/>
      <c r="N47" s="64"/>
      <c r="O47" s="64"/>
      <c r="P47" s="64"/>
      <c r="Q47" s="64"/>
      <c r="R47" s="64"/>
    </row>
    <row r="48" spans="1:18" s="23" customFormat="1" ht="12.75" customHeight="1">
      <c r="A48" s="78"/>
      <c r="B48" s="79"/>
      <c r="C48" s="79"/>
      <c r="D48" s="79"/>
      <c r="E48" s="79"/>
      <c r="F48" s="79"/>
      <c r="G48" s="79"/>
      <c r="H48" s="79"/>
      <c r="I48" s="79"/>
      <c r="J48" s="79"/>
      <c r="K48" s="79"/>
      <c r="L48" s="79"/>
      <c r="M48" s="68"/>
      <c r="N48" s="68"/>
      <c r="O48" s="68"/>
      <c r="P48" s="68"/>
      <c r="Q48" s="68"/>
      <c r="R48" s="68"/>
    </row>
    <row r="49" spans="1:18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64"/>
      <c r="N49" s="64"/>
      <c r="O49" s="64"/>
      <c r="P49" s="64"/>
      <c r="Q49" s="64"/>
      <c r="R49" s="64"/>
    </row>
    <row r="50" spans="1:18" ht="12.75">
      <c r="A50" s="2"/>
      <c r="B50" s="22"/>
      <c r="C50" s="2"/>
      <c r="D50" s="2"/>
      <c r="E50" s="2"/>
      <c r="F50" s="2"/>
      <c r="G50" s="2"/>
      <c r="H50" s="2"/>
      <c r="I50" s="2"/>
      <c r="J50" s="2"/>
      <c r="K50" s="2"/>
      <c r="L50" s="2"/>
      <c r="M50" s="64"/>
      <c r="N50" s="64"/>
      <c r="O50" s="64"/>
      <c r="P50" s="64"/>
      <c r="Q50" s="64"/>
      <c r="R50" s="64"/>
    </row>
    <row r="51" spans="3:18" ht="12.75">
      <c r="C51" s="2"/>
      <c r="D51" s="2"/>
      <c r="E51" s="2"/>
      <c r="F51" s="2"/>
      <c r="G51" s="2"/>
      <c r="H51" s="2"/>
      <c r="I51" s="2"/>
      <c r="J51" s="2"/>
      <c r="K51" s="2"/>
      <c r="L51" s="2"/>
      <c r="M51" s="64"/>
      <c r="N51" s="64"/>
      <c r="O51" s="64"/>
      <c r="P51" s="64"/>
      <c r="Q51" s="64"/>
      <c r="R51" s="64"/>
    </row>
    <row r="52" spans="3:18" ht="12.75">
      <c r="C52" s="2"/>
      <c r="D52" s="2"/>
      <c r="E52" s="2"/>
      <c r="F52" s="2"/>
      <c r="G52" s="2"/>
      <c r="H52" s="2"/>
      <c r="I52" s="2"/>
      <c r="J52" s="2"/>
      <c r="K52" s="2"/>
      <c r="L52" s="2"/>
      <c r="M52" s="64"/>
      <c r="N52" s="64"/>
      <c r="O52" s="64"/>
      <c r="P52" s="64"/>
      <c r="Q52" s="64"/>
      <c r="R52" s="64"/>
    </row>
    <row r="53" spans="3:18" ht="12.75">
      <c r="C53" s="2"/>
      <c r="D53" s="2"/>
      <c r="E53" s="2"/>
      <c r="F53" s="2"/>
      <c r="G53" s="2"/>
      <c r="H53" s="2"/>
      <c r="I53" s="2"/>
      <c r="J53" s="2"/>
      <c r="K53" s="2"/>
      <c r="L53" s="2"/>
      <c r="M53" s="64"/>
      <c r="N53" s="64"/>
      <c r="O53" s="64"/>
      <c r="P53" s="64"/>
      <c r="Q53" s="64"/>
      <c r="R53" s="64"/>
    </row>
    <row r="54" spans="13:18" ht="12.75">
      <c r="M54" s="64"/>
      <c r="N54" s="64"/>
      <c r="O54" s="64"/>
      <c r="P54" s="64"/>
      <c r="Q54" s="64"/>
      <c r="R54" s="64"/>
    </row>
    <row r="55" spans="13:18" ht="12.75">
      <c r="M55" s="64"/>
      <c r="N55" s="64"/>
      <c r="O55" s="64"/>
      <c r="P55" s="64"/>
      <c r="Q55" s="64"/>
      <c r="R55" s="64"/>
    </row>
    <row r="56" spans="13:18" ht="12.75">
      <c r="M56" s="64"/>
      <c r="N56" s="64"/>
      <c r="O56" s="64"/>
      <c r="P56" s="64"/>
      <c r="Q56" s="64"/>
      <c r="R56" s="64"/>
    </row>
    <row r="57" spans="13:18" ht="12.75">
      <c r="M57" s="64"/>
      <c r="N57" s="64"/>
      <c r="O57" s="64"/>
      <c r="P57" s="64"/>
      <c r="Q57" s="64"/>
      <c r="R57" s="64"/>
    </row>
    <row r="58" spans="13:18" ht="12.75">
      <c r="M58" s="64"/>
      <c r="N58" s="64"/>
      <c r="O58" s="64"/>
      <c r="P58" s="64"/>
      <c r="Q58" s="64"/>
      <c r="R58" s="64"/>
    </row>
    <row r="59" spans="13:18" ht="12.75">
      <c r="M59" s="64"/>
      <c r="N59" s="64"/>
      <c r="O59" s="64"/>
      <c r="P59" s="64"/>
      <c r="Q59" s="64"/>
      <c r="R59" s="64"/>
    </row>
    <row r="60" spans="13:18" ht="12.75">
      <c r="M60" s="64"/>
      <c r="N60" s="64"/>
      <c r="O60" s="64"/>
      <c r="P60" s="64"/>
      <c r="Q60" s="64"/>
      <c r="R60" s="64"/>
    </row>
    <row r="61" spans="13:18" ht="12.75">
      <c r="M61" s="64"/>
      <c r="N61" s="64"/>
      <c r="O61" s="64"/>
      <c r="P61" s="64"/>
      <c r="Q61" s="64"/>
      <c r="R61" s="64"/>
    </row>
    <row r="62" spans="13:18" ht="12.75">
      <c r="M62" s="64"/>
      <c r="N62" s="64"/>
      <c r="O62" s="64"/>
      <c r="P62" s="64"/>
      <c r="Q62" s="64"/>
      <c r="R62" s="64"/>
    </row>
    <row r="63" spans="13:18" ht="12.75">
      <c r="M63" s="64"/>
      <c r="N63" s="64"/>
      <c r="O63" s="64"/>
      <c r="P63" s="64"/>
      <c r="Q63" s="64"/>
      <c r="R63" s="64"/>
    </row>
    <row r="64" spans="13:18" ht="12.75">
      <c r="M64" s="64"/>
      <c r="N64" s="64"/>
      <c r="O64" s="64"/>
      <c r="P64" s="64"/>
      <c r="Q64" s="64"/>
      <c r="R64" s="64"/>
    </row>
    <row r="65" spans="13:18" ht="12.75">
      <c r="M65" s="64"/>
      <c r="N65" s="64"/>
      <c r="O65" s="64"/>
      <c r="P65" s="64"/>
      <c r="Q65" s="64"/>
      <c r="R65" s="64"/>
    </row>
    <row r="66" spans="13:18" ht="12.75">
      <c r="M66" s="64"/>
      <c r="N66" s="64"/>
      <c r="O66" s="64"/>
      <c r="P66" s="64"/>
      <c r="Q66" s="64"/>
      <c r="R66" s="64"/>
    </row>
    <row r="67" spans="13:18" ht="12.75">
      <c r="M67" s="64"/>
      <c r="N67" s="64"/>
      <c r="O67" s="64"/>
      <c r="P67" s="64"/>
      <c r="Q67" s="64"/>
      <c r="R67" s="64"/>
    </row>
    <row r="68" spans="13:18" ht="12.75">
      <c r="M68" s="64"/>
      <c r="N68" s="64"/>
      <c r="O68" s="64"/>
      <c r="P68" s="64"/>
      <c r="Q68" s="64"/>
      <c r="R68" s="64"/>
    </row>
    <row r="69" spans="13:18" ht="12.75">
      <c r="M69" s="64"/>
      <c r="N69" s="64"/>
      <c r="O69" s="64"/>
      <c r="P69" s="64"/>
      <c r="Q69" s="64"/>
      <c r="R69" s="64"/>
    </row>
    <row r="70" spans="13:18" ht="12.75">
      <c r="M70" s="64"/>
      <c r="N70" s="64"/>
      <c r="O70" s="64"/>
      <c r="P70" s="64"/>
      <c r="Q70" s="64"/>
      <c r="R70" s="64"/>
    </row>
    <row r="71" spans="13:18" ht="12.75">
      <c r="M71" s="64"/>
      <c r="N71" s="64"/>
      <c r="O71" s="64"/>
      <c r="P71" s="64"/>
      <c r="Q71" s="64"/>
      <c r="R71" s="64"/>
    </row>
    <row r="72" spans="13:18" ht="12.75">
      <c r="M72" s="64"/>
      <c r="N72" s="64"/>
      <c r="O72" s="64"/>
      <c r="P72" s="64"/>
      <c r="Q72" s="64"/>
      <c r="R72" s="64"/>
    </row>
    <row r="73" spans="13:18" ht="12.75">
      <c r="M73" s="64"/>
      <c r="N73" s="64"/>
      <c r="O73" s="64"/>
      <c r="P73" s="64"/>
      <c r="Q73" s="64"/>
      <c r="R73" s="64"/>
    </row>
    <row r="74" spans="13:18" ht="12.75">
      <c r="M74" s="64"/>
      <c r="N74" s="64"/>
      <c r="O74" s="64"/>
      <c r="P74" s="64"/>
      <c r="Q74" s="64"/>
      <c r="R74" s="64"/>
    </row>
    <row r="75" spans="13:18" ht="12.75">
      <c r="M75" s="64"/>
      <c r="N75" s="64"/>
      <c r="O75" s="64"/>
      <c r="P75" s="64"/>
      <c r="Q75" s="64"/>
      <c r="R75" s="64"/>
    </row>
    <row r="76" spans="13:18" ht="12.75">
      <c r="M76" s="64"/>
      <c r="N76" s="64"/>
      <c r="O76" s="64"/>
      <c r="P76" s="64"/>
      <c r="Q76" s="64"/>
      <c r="R76" s="64"/>
    </row>
    <row r="77" spans="13:18" ht="12.75">
      <c r="M77" s="64"/>
      <c r="N77" s="64"/>
      <c r="O77" s="64"/>
      <c r="P77" s="64"/>
      <c r="Q77" s="64"/>
      <c r="R77" s="64"/>
    </row>
    <row r="78" spans="13:18" ht="12.75">
      <c r="M78" s="64"/>
      <c r="N78" s="64"/>
      <c r="O78" s="64"/>
      <c r="P78" s="64"/>
      <c r="Q78" s="64"/>
      <c r="R78" s="64"/>
    </row>
    <row r="79" spans="13:18" ht="12.75">
      <c r="M79" s="64"/>
      <c r="N79" s="64"/>
      <c r="O79" s="64"/>
      <c r="P79" s="64"/>
      <c r="Q79" s="64"/>
      <c r="R79" s="64"/>
    </row>
    <row r="80" spans="13:18" ht="12.75">
      <c r="M80" s="64"/>
      <c r="N80" s="64"/>
      <c r="O80" s="64"/>
      <c r="P80" s="64"/>
      <c r="Q80" s="64"/>
      <c r="R80" s="64"/>
    </row>
    <row r="81" spans="13:18" ht="12.75">
      <c r="M81" s="64"/>
      <c r="N81" s="64"/>
      <c r="O81" s="64"/>
      <c r="P81" s="64"/>
      <c r="Q81" s="64"/>
      <c r="R81" s="64"/>
    </row>
    <row r="82" spans="13:18" ht="12.75">
      <c r="M82" s="64"/>
      <c r="N82" s="64"/>
      <c r="O82" s="64"/>
      <c r="P82" s="64"/>
      <c r="Q82" s="64"/>
      <c r="R82" s="64"/>
    </row>
    <row r="83" spans="13:18" ht="12.75">
      <c r="M83" s="64"/>
      <c r="N83" s="64"/>
      <c r="O83" s="64"/>
      <c r="P83" s="64"/>
      <c r="Q83" s="64"/>
      <c r="R83" s="64"/>
    </row>
    <row r="84" spans="13:18" ht="12.75">
      <c r="M84" s="64"/>
      <c r="N84" s="64"/>
      <c r="O84" s="64"/>
      <c r="P84" s="64"/>
      <c r="Q84" s="64"/>
      <c r="R84" s="64"/>
    </row>
    <row r="85" spans="13:18" ht="12.75">
      <c r="M85" s="64"/>
      <c r="N85" s="64"/>
      <c r="O85" s="64"/>
      <c r="P85" s="64"/>
      <c r="Q85" s="64"/>
      <c r="R85" s="64"/>
    </row>
    <row r="86" spans="13:18" ht="12.75">
      <c r="M86" s="64"/>
      <c r="N86" s="64"/>
      <c r="O86" s="64"/>
      <c r="P86" s="64"/>
      <c r="Q86" s="64"/>
      <c r="R86" s="64"/>
    </row>
    <row r="87" spans="13:18" ht="12.75">
      <c r="M87" s="64"/>
      <c r="N87" s="64"/>
      <c r="O87" s="64"/>
      <c r="P87" s="64"/>
      <c r="Q87" s="64"/>
      <c r="R87" s="64"/>
    </row>
    <row r="88" spans="13:18" ht="12.75">
      <c r="M88" s="64"/>
      <c r="N88" s="64"/>
      <c r="O88" s="64"/>
      <c r="P88" s="64"/>
      <c r="Q88" s="64"/>
      <c r="R88" s="64"/>
    </row>
    <row r="89" spans="13:18" ht="12.75">
      <c r="M89" s="64"/>
      <c r="N89" s="64"/>
      <c r="O89" s="64"/>
      <c r="P89" s="64"/>
      <c r="Q89" s="64"/>
      <c r="R89" s="64"/>
    </row>
    <row r="90" spans="13:18" ht="12.75">
      <c r="M90" s="64"/>
      <c r="N90" s="64"/>
      <c r="O90" s="64"/>
      <c r="P90" s="64"/>
      <c r="Q90" s="64"/>
      <c r="R90" s="64"/>
    </row>
    <row r="91" spans="13:18" ht="12.75">
      <c r="M91" s="64"/>
      <c r="N91" s="64"/>
      <c r="O91" s="64"/>
      <c r="P91" s="64"/>
      <c r="Q91" s="64"/>
      <c r="R91" s="64"/>
    </row>
    <row r="92" spans="13:18" ht="12.75">
      <c r="M92" s="64"/>
      <c r="N92" s="64"/>
      <c r="O92" s="64"/>
      <c r="P92" s="64"/>
      <c r="Q92" s="64"/>
      <c r="R92" s="64"/>
    </row>
    <row r="93" spans="13:18" ht="12.75">
      <c r="M93" s="64"/>
      <c r="N93" s="64"/>
      <c r="O93" s="64"/>
      <c r="P93" s="64"/>
      <c r="Q93" s="64"/>
      <c r="R93" s="64"/>
    </row>
    <row r="94" spans="13:18" ht="12.75">
      <c r="M94" s="64"/>
      <c r="N94" s="64"/>
      <c r="O94" s="64"/>
      <c r="P94" s="64"/>
      <c r="Q94" s="64"/>
      <c r="R94" s="64"/>
    </row>
    <row r="95" spans="13:18" ht="12.75">
      <c r="M95" s="64"/>
      <c r="N95" s="64"/>
      <c r="O95" s="64"/>
      <c r="P95" s="64"/>
      <c r="Q95" s="64"/>
      <c r="R95" s="64"/>
    </row>
    <row r="96" spans="13:18" ht="12.75">
      <c r="M96" s="64"/>
      <c r="N96" s="64"/>
      <c r="O96" s="64"/>
      <c r="P96" s="64"/>
      <c r="Q96" s="64"/>
      <c r="R96" s="64"/>
    </row>
    <row r="97" spans="13:18" ht="12.75">
      <c r="M97" s="64"/>
      <c r="N97" s="64"/>
      <c r="O97" s="64"/>
      <c r="P97" s="64"/>
      <c r="Q97" s="64"/>
      <c r="R97" s="64"/>
    </row>
    <row r="98" spans="13:18" ht="12.75">
      <c r="M98" s="64"/>
      <c r="N98" s="64"/>
      <c r="O98" s="64"/>
      <c r="P98" s="64"/>
      <c r="Q98" s="64"/>
      <c r="R98" s="64"/>
    </row>
  </sheetData>
  <mergeCells count="3">
    <mergeCell ref="J6:L6"/>
    <mergeCell ref="D6:F6"/>
    <mergeCell ref="G6:I6"/>
  </mergeCells>
  <printOptions horizontalCentered="1" verticalCentered="1"/>
  <pageMargins left="0.5905511811023623" right="0.5905511811023623" top="0" bottom="0.5905511811023623" header="0" footer="0"/>
  <pageSetup horizontalDpi="600" verticalDpi="600" orientation="landscape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R98"/>
  <sheetViews>
    <sheetView workbookViewId="0" topLeftCell="A1">
      <selection activeCell="N17" sqref="N17"/>
    </sheetView>
  </sheetViews>
  <sheetFormatPr defaultColWidth="9.00390625" defaultRowHeight="12.75"/>
  <cols>
    <col min="1" max="1" width="4.25390625" style="1" customWidth="1"/>
    <col min="2" max="2" width="33.875" style="1" customWidth="1"/>
    <col min="3" max="12" width="11.25390625" style="1" customWidth="1"/>
    <col min="13" max="16384" width="9.125" style="1" customWidth="1"/>
  </cols>
  <sheetData>
    <row r="1" ht="18" customHeight="1"/>
    <row r="2" ht="20.25" customHeight="1">
      <c r="C2" s="26" t="s">
        <v>46</v>
      </c>
    </row>
    <row r="3" spans="2:9" ht="12.75">
      <c r="B3" s="38"/>
      <c r="C3" s="25"/>
      <c r="D3" s="25"/>
      <c r="E3" s="2"/>
      <c r="F3" s="2"/>
      <c r="G3" s="2"/>
      <c r="H3" s="2"/>
      <c r="I3" s="2"/>
    </row>
    <row r="4" spans="1:18" ht="12.75">
      <c r="A4" s="38" t="s">
        <v>63</v>
      </c>
      <c r="B4" s="23"/>
      <c r="C4" s="23"/>
      <c r="D4" s="23"/>
      <c r="E4" s="23"/>
      <c r="F4" s="23"/>
      <c r="G4" s="23"/>
      <c r="H4" s="2"/>
      <c r="M4" s="64"/>
      <c r="N4" s="64"/>
      <c r="O4" s="64"/>
      <c r="P4" s="64"/>
      <c r="Q4" s="64"/>
      <c r="R4" s="64"/>
    </row>
    <row r="5" spans="1:18" ht="13.5" thickBot="1">
      <c r="A5" s="73" t="s">
        <v>52</v>
      </c>
      <c r="B5" s="74"/>
      <c r="C5" s="2"/>
      <c r="D5" s="25"/>
      <c r="E5" s="25"/>
      <c r="F5" s="25"/>
      <c r="G5" s="25"/>
      <c r="H5" s="25"/>
      <c r="L5" s="69" t="s">
        <v>0</v>
      </c>
      <c r="M5" s="64"/>
      <c r="N5" s="64"/>
      <c r="O5" s="64"/>
      <c r="P5" s="64"/>
      <c r="Q5" s="64"/>
      <c r="R5" s="64"/>
    </row>
    <row r="6" spans="1:18" ht="25.5" customHeight="1">
      <c r="A6" s="60" t="s">
        <v>45</v>
      </c>
      <c r="B6" s="61" t="s">
        <v>1</v>
      </c>
      <c r="C6" s="63" t="s">
        <v>44</v>
      </c>
      <c r="D6" s="82" t="s">
        <v>48</v>
      </c>
      <c r="E6" s="80"/>
      <c r="F6" s="80"/>
      <c r="G6" s="80" t="s">
        <v>47</v>
      </c>
      <c r="H6" s="80"/>
      <c r="I6" s="80"/>
      <c r="J6" s="80" t="s">
        <v>49</v>
      </c>
      <c r="K6" s="80"/>
      <c r="L6" s="81"/>
      <c r="M6" s="65"/>
      <c r="N6" s="64"/>
      <c r="O6" s="64"/>
      <c r="P6" s="64"/>
      <c r="Q6" s="64"/>
      <c r="R6" s="64"/>
    </row>
    <row r="7" spans="1:18" ht="13.5" customHeight="1" thickBot="1">
      <c r="A7" s="62"/>
      <c r="B7" s="50"/>
      <c r="C7" s="58" t="s">
        <v>50</v>
      </c>
      <c r="D7" s="83" t="s">
        <v>77</v>
      </c>
      <c r="E7" s="83" t="s">
        <v>2</v>
      </c>
      <c r="F7" s="83" t="s">
        <v>78</v>
      </c>
      <c r="G7" s="83" t="s">
        <v>77</v>
      </c>
      <c r="H7" s="83" t="s">
        <v>2</v>
      </c>
      <c r="I7" s="83" t="s">
        <v>78</v>
      </c>
      <c r="J7" s="83" t="s">
        <v>77</v>
      </c>
      <c r="K7" s="83" t="s">
        <v>2</v>
      </c>
      <c r="L7" s="83" t="s">
        <v>78</v>
      </c>
      <c r="M7" s="24"/>
      <c r="N7" s="64"/>
      <c r="O7" s="64"/>
      <c r="P7" s="64"/>
      <c r="Q7" s="64"/>
      <c r="R7" s="64"/>
    </row>
    <row r="8" spans="1:18" ht="12.75" customHeight="1" thickBot="1">
      <c r="A8" s="3">
        <v>1</v>
      </c>
      <c r="B8" s="52" t="s">
        <v>3</v>
      </c>
      <c r="C8" s="20">
        <f aca="true" t="shared" si="0" ref="C8:L8">SUM(C9,C11:C16,C19:C26)</f>
        <v>5892</v>
      </c>
      <c r="D8" s="20">
        <f t="shared" si="0"/>
        <v>828</v>
      </c>
      <c r="E8" s="20">
        <f t="shared" si="0"/>
        <v>50</v>
      </c>
      <c r="F8" s="20">
        <f t="shared" si="0"/>
        <v>5337</v>
      </c>
      <c r="G8" s="20">
        <f t="shared" si="0"/>
        <v>208</v>
      </c>
      <c r="H8" s="20">
        <f t="shared" si="0"/>
        <v>0</v>
      </c>
      <c r="I8" s="20">
        <f t="shared" si="0"/>
        <v>2600</v>
      </c>
      <c r="J8" s="20">
        <f t="shared" si="0"/>
        <v>796</v>
      </c>
      <c r="K8" s="20">
        <f t="shared" si="0"/>
        <v>50</v>
      </c>
      <c r="L8" s="21">
        <f t="shared" si="0"/>
        <v>5564</v>
      </c>
      <c r="M8" s="64"/>
      <c r="N8" s="64"/>
      <c r="O8" s="64"/>
      <c r="P8" s="64"/>
      <c r="Q8" s="64"/>
      <c r="R8" s="64"/>
    </row>
    <row r="9" spans="1:18" ht="12.75" customHeight="1">
      <c r="A9" s="70">
        <v>2</v>
      </c>
      <c r="B9" s="51" t="s">
        <v>4</v>
      </c>
      <c r="C9" s="4">
        <v>154</v>
      </c>
      <c r="D9" s="4">
        <v>65</v>
      </c>
      <c r="E9" s="4">
        <v>22</v>
      </c>
      <c r="F9" s="4">
        <v>51</v>
      </c>
      <c r="G9" s="10">
        <v>33</v>
      </c>
      <c r="H9" s="10"/>
      <c r="I9" s="10">
        <v>40</v>
      </c>
      <c r="J9" s="4">
        <v>60</v>
      </c>
      <c r="K9" s="4">
        <v>30</v>
      </c>
      <c r="L9" s="28">
        <v>70</v>
      </c>
      <c r="M9" s="64"/>
      <c r="N9" s="64"/>
      <c r="O9" s="64"/>
      <c r="P9" s="64"/>
      <c r="Q9" s="64"/>
      <c r="R9" s="64"/>
    </row>
    <row r="10" spans="1:18" ht="12.75" customHeight="1">
      <c r="A10" s="71">
        <v>3</v>
      </c>
      <c r="B10" s="29" t="s">
        <v>5</v>
      </c>
      <c r="C10" s="5"/>
      <c r="D10" s="5"/>
      <c r="E10" s="5"/>
      <c r="F10" s="5"/>
      <c r="G10" s="11"/>
      <c r="H10" s="11"/>
      <c r="I10" s="11"/>
      <c r="J10" s="5"/>
      <c r="K10" s="5"/>
      <c r="L10" s="44"/>
      <c r="M10" s="64"/>
      <c r="N10" s="64"/>
      <c r="O10" s="64"/>
      <c r="P10" s="64"/>
      <c r="Q10" s="64"/>
      <c r="R10" s="64"/>
    </row>
    <row r="11" spans="1:18" ht="12.75" customHeight="1">
      <c r="A11" s="71">
        <v>4</v>
      </c>
      <c r="B11" s="29" t="s">
        <v>6</v>
      </c>
      <c r="C11" s="5">
        <v>341</v>
      </c>
      <c r="D11" s="5">
        <v>275</v>
      </c>
      <c r="E11" s="5"/>
      <c r="F11" s="5"/>
      <c r="G11" s="11">
        <v>-66</v>
      </c>
      <c r="H11" s="11"/>
      <c r="I11" s="31"/>
      <c r="J11" s="5">
        <v>315</v>
      </c>
      <c r="K11" s="5"/>
      <c r="L11" s="44"/>
      <c r="M11" s="67"/>
      <c r="N11" s="64"/>
      <c r="O11" s="64"/>
      <c r="P11" s="64"/>
      <c r="Q11" s="64"/>
      <c r="R11" s="64"/>
    </row>
    <row r="12" spans="1:18" ht="12.75" customHeight="1">
      <c r="A12" s="71">
        <v>5</v>
      </c>
      <c r="B12" s="29" t="s">
        <v>7</v>
      </c>
      <c r="C12" s="5"/>
      <c r="D12" s="5"/>
      <c r="E12" s="5"/>
      <c r="F12" s="5"/>
      <c r="G12" s="31"/>
      <c r="H12" s="11"/>
      <c r="I12" s="31"/>
      <c r="J12" s="5"/>
      <c r="K12" s="5"/>
      <c r="L12" s="44"/>
      <c r="M12" s="64"/>
      <c r="N12" s="64"/>
      <c r="O12" s="64"/>
      <c r="P12" s="64"/>
      <c r="Q12" s="64"/>
      <c r="R12" s="64"/>
    </row>
    <row r="13" spans="1:18" ht="12.75" customHeight="1">
      <c r="A13" s="71">
        <v>6</v>
      </c>
      <c r="B13" s="29" t="s">
        <v>8</v>
      </c>
      <c r="C13" s="5">
        <v>59</v>
      </c>
      <c r="D13" s="5">
        <v>74</v>
      </c>
      <c r="E13" s="5">
        <v>20</v>
      </c>
      <c r="F13" s="5"/>
      <c r="G13" s="11">
        <v>19</v>
      </c>
      <c r="H13" s="11"/>
      <c r="I13" s="11"/>
      <c r="J13" s="5">
        <v>30</v>
      </c>
      <c r="K13" s="5"/>
      <c r="L13" s="12"/>
      <c r="M13" s="64"/>
      <c r="N13" s="64"/>
      <c r="O13" s="64"/>
      <c r="P13" s="64"/>
      <c r="Q13" s="64"/>
      <c r="R13" s="64"/>
    </row>
    <row r="14" spans="1:18" ht="12.75" customHeight="1">
      <c r="A14" s="71">
        <v>7</v>
      </c>
      <c r="B14" s="29" t="s">
        <v>9</v>
      </c>
      <c r="C14" s="5">
        <v>1</v>
      </c>
      <c r="D14" s="5"/>
      <c r="E14" s="5"/>
      <c r="F14" s="5">
        <v>2</v>
      </c>
      <c r="G14" s="11"/>
      <c r="H14" s="11"/>
      <c r="I14" s="11"/>
      <c r="J14" s="5"/>
      <c r="K14" s="5"/>
      <c r="L14" s="12"/>
      <c r="M14" s="64"/>
      <c r="N14" s="64"/>
      <c r="O14" s="64"/>
      <c r="P14" s="64"/>
      <c r="Q14" s="64"/>
      <c r="R14" s="64"/>
    </row>
    <row r="15" spans="1:18" ht="12.75" customHeight="1">
      <c r="A15" s="71">
        <v>8</v>
      </c>
      <c r="B15" s="29" t="s">
        <v>10</v>
      </c>
      <c r="C15" s="5">
        <v>291</v>
      </c>
      <c r="D15" s="5">
        <v>311</v>
      </c>
      <c r="E15" s="5">
        <v>8</v>
      </c>
      <c r="F15" s="5">
        <v>12</v>
      </c>
      <c r="G15" s="11">
        <v>171</v>
      </c>
      <c r="H15" s="11"/>
      <c r="I15" s="11"/>
      <c r="J15" s="5">
        <v>287</v>
      </c>
      <c r="K15" s="5">
        <v>20</v>
      </c>
      <c r="L15" s="12">
        <v>40</v>
      </c>
      <c r="M15" s="64"/>
      <c r="N15" s="64"/>
      <c r="O15" s="64"/>
      <c r="P15" s="64"/>
      <c r="Q15" s="64"/>
      <c r="R15" s="64"/>
    </row>
    <row r="16" spans="1:18" ht="12.75" customHeight="1">
      <c r="A16" s="71">
        <v>9</v>
      </c>
      <c r="B16" s="29" t="s">
        <v>11</v>
      </c>
      <c r="C16" s="30">
        <f aca="true" t="shared" si="1" ref="C16:L16">SUM(C17:C18)</f>
        <v>3582</v>
      </c>
      <c r="D16" s="30">
        <f t="shared" si="1"/>
        <v>0</v>
      </c>
      <c r="E16" s="30">
        <f t="shared" si="1"/>
        <v>0</v>
      </c>
      <c r="F16" s="30">
        <f t="shared" si="1"/>
        <v>3836</v>
      </c>
      <c r="G16" s="30">
        <f t="shared" si="1"/>
        <v>0</v>
      </c>
      <c r="H16" s="30">
        <f t="shared" si="1"/>
        <v>0</v>
      </c>
      <c r="I16" s="30">
        <f t="shared" si="1"/>
        <v>1863</v>
      </c>
      <c r="J16" s="30">
        <f t="shared" si="1"/>
        <v>0</v>
      </c>
      <c r="K16" s="30">
        <f t="shared" si="1"/>
        <v>0</v>
      </c>
      <c r="L16" s="37">
        <f t="shared" si="1"/>
        <v>3971</v>
      </c>
      <c r="M16" s="64"/>
      <c r="N16" s="64"/>
      <c r="O16" s="64"/>
      <c r="P16" s="64"/>
      <c r="Q16" s="64"/>
      <c r="R16" s="64"/>
    </row>
    <row r="17" spans="1:18" ht="12.75" customHeight="1">
      <c r="A17" s="71">
        <v>10</v>
      </c>
      <c r="B17" s="29" t="s">
        <v>12</v>
      </c>
      <c r="C17" s="5">
        <v>3582</v>
      </c>
      <c r="D17" s="5"/>
      <c r="E17" s="5"/>
      <c r="F17" s="5">
        <v>3836</v>
      </c>
      <c r="G17" s="31"/>
      <c r="H17" s="11"/>
      <c r="I17" s="11">
        <v>1863</v>
      </c>
      <c r="J17" s="31"/>
      <c r="K17" s="11"/>
      <c r="L17" s="39">
        <v>3971</v>
      </c>
      <c r="M17" s="66"/>
      <c r="N17" s="66"/>
      <c r="O17" s="64"/>
      <c r="P17" s="64"/>
      <c r="Q17" s="64"/>
      <c r="R17" s="64"/>
    </row>
    <row r="18" spans="1:18" ht="12.75" customHeight="1">
      <c r="A18" s="71">
        <v>11</v>
      </c>
      <c r="B18" s="29" t="s">
        <v>13</v>
      </c>
      <c r="C18" s="5"/>
      <c r="D18" s="5"/>
      <c r="E18" s="5"/>
      <c r="F18" s="5"/>
      <c r="G18" s="31"/>
      <c r="H18" s="11"/>
      <c r="I18" s="11"/>
      <c r="J18" s="31"/>
      <c r="K18" s="11"/>
      <c r="L18" s="12"/>
      <c r="M18" s="64"/>
      <c r="N18" s="66"/>
      <c r="O18" s="64"/>
      <c r="P18" s="64"/>
      <c r="Q18" s="64"/>
      <c r="R18" s="64"/>
    </row>
    <row r="19" spans="1:18" ht="12.75" customHeight="1">
      <c r="A19" s="71">
        <v>12</v>
      </c>
      <c r="B19" s="29" t="s">
        <v>14</v>
      </c>
      <c r="C19" s="5">
        <v>1254</v>
      </c>
      <c r="D19" s="5"/>
      <c r="E19" s="5"/>
      <c r="F19" s="5">
        <v>1343</v>
      </c>
      <c r="G19" s="31"/>
      <c r="H19" s="11"/>
      <c r="I19" s="11">
        <v>652</v>
      </c>
      <c r="J19" s="5"/>
      <c r="K19" s="5"/>
      <c r="L19" s="39">
        <v>1390</v>
      </c>
      <c r="M19" s="66"/>
      <c r="N19" s="66"/>
      <c r="O19" s="64"/>
      <c r="P19" s="64"/>
      <c r="Q19" s="64"/>
      <c r="R19" s="64"/>
    </row>
    <row r="20" spans="1:18" ht="12.75" customHeight="1">
      <c r="A20" s="71">
        <v>13</v>
      </c>
      <c r="B20" s="29" t="s">
        <v>15</v>
      </c>
      <c r="C20" s="5"/>
      <c r="D20" s="5"/>
      <c r="E20" s="5"/>
      <c r="F20" s="5"/>
      <c r="G20" s="11"/>
      <c r="H20" s="11"/>
      <c r="I20" s="11"/>
      <c r="J20" s="5"/>
      <c r="K20" s="5"/>
      <c r="L20" s="7"/>
      <c r="M20" s="64"/>
      <c r="N20" s="64"/>
      <c r="O20" s="64"/>
      <c r="P20" s="64"/>
      <c r="Q20" s="64"/>
      <c r="R20" s="64"/>
    </row>
    <row r="21" spans="1:18" ht="12.75" customHeight="1">
      <c r="A21" s="71">
        <v>14</v>
      </c>
      <c r="B21" s="29" t="s">
        <v>16</v>
      </c>
      <c r="C21" s="5">
        <v>72</v>
      </c>
      <c r="D21" s="5"/>
      <c r="E21" s="5"/>
      <c r="F21" s="5">
        <v>77</v>
      </c>
      <c r="G21" s="11"/>
      <c r="H21" s="11"/>
      <c r="I21" s="11">
        <v>37</v>
      </c>
      <c r="J21" s="5"/>
      <c r="K21" s="5"/>
      <c r="L21" s="7">
        <v>77</v>
      </c>
      <c r="M21" s="64"/>
      <c r="N21" s="64"/>
      <c r="O21" s="64"/>
      <c r="P21" s="64"/>
      <c r="Q21" s="64"/>
      <c r="R21" s="64"/>
    </row>
    <row r="22" spans="1:18" ht="12.75" customHeight="1">
      <c r="A22" s="71">
        <v>15</v>
      </c>
      <c r="B22" s="29" t="s">
        <v>17</v>
      </c>
      <c r="C22" s="5"/>
      <c r="D22" s="5"/>
      <c r="E22" s="5"/>
      <c r="F22" s="5"/>
      <c r="G22" s="11"/>
      <c r="H22" s="11"/>
      <c r="I22" s="11"/>
      <c r="J22" s="5"/>
      <c r="K22" s="5"/>
      <c r="L22" s="7"/>
      <c r="M22" s="64"/>
      <c r="N22" s="64"/>
      <c r="O22" s="64"/>
      <c r="P22" s="64"/>
      <c r="Q22" s="64"/>
      <c r="R22" s="64"/>
    </row>
    <row r="23" spans="1:18" ht="12.75" customHeight="1">
      <c r="A23" s="71">
        <v>16</v>
      </c>
      <c r="B23" s="29" t="s">
        <v>18</v>
      </c>
      <c r="C23" s="5"/>
      <c r="D23" s="5"/>
      <c r="E23" s="5"/>
      <c r="F23" s="5"/>
      <c r="G23" s="11"/>
      <c r="H23" s="11"/>
      <c r="I23" s="31"/>
      <c r="J23" s="5"/>
      <c r="K23" s="5"/>
      <c r="L23" s="7"/>
      <c r="M23" s="64"/>
      <c r="N23" s="64"/>
      <c r="O23" s="64"/>
      <c r="P23" s="64"/>
      <c r="Q23" s="64"/>
      <c r="R23" s="64"/>
    </row>
    <row r="24" spans="1:18" ht="12.75" customHeight="1">
      <c r="A24" s="71">
        <v>17</v>
      </c>
      <c r="B24" s="32" t="s">
        <v>19</v>
      </c>
      <c r="C24" s="5">
        <v>37</v>
      </c>
      <c r="D24" s="5">
        <v>5</v>
      </c>
      <c r="E24" s="5"/>
      <c r="F24" s="5">
        <v>16</v>
      </c>
      <c r="G24" s="11">
        <v>2</v>
      </c>
      <c r="H24" s="11"/>
      <c r="I24" s="31">
        <v>8</v>
      </c>
      <c r="J24" s="5">
        <v>5</v>
      </c>
      <c r="K24" s="5"/>
      <c r="L24" s="7">
        <v>16</v>
      </c>
      <c r="M24" s="64"/>
      <c r="N24" s="64"/>
      <c r="O24" s="64"/>
      <c r="P24" s="64"/>
      <c r="Q24" s="64"/>
      <c r="R24" s="64"/>
    </row>
    <row r="25" spans="1:18" ht="12.75" customHeight="1">
      <c r="A25" s="71">
        <v>18</v>
      </c>
      <c r="B25" s="32" t="s">
        <v>20</v>
      </c>
      <c r="C25" s="5">
        <v>101</v>
      </c>
      <c r="D25" s="5">
        <v>98</v>
      </c>
      <c r="E25" s="5"/>
      <c r="F25" s="5"/>
      <c r="G25" s="11">
        <v>49</v>
      </c>
      <c r="H25" s="11"/>
      <c r="I25" s="31"/>
      <c r="J25" s="5">
        <v>99</v>
      </c>
      <c r="K25" s="5"/>
      <c r="L25" s="7"/>
      <c r="M25" s="64"/>
      <c r="N25" s="64"/>
      <c r="O25" s="64"/>
      <c r="P25" s="64"/>
      <c r="Q25" s="64"/>
      <c r="R25" s="64"/>
    </row>
    <row r="26" spans="1:18" ht="12.75" customHeight="1">
      <c r="A26" s="71">
        <v>19</v>
      </c>
      <c r="B26" s="32" t="s">
        <v>21</v>
      </c>
      <c r="C26" s="5"/>
      <c r="D26" s="5"/>
      <c r="E26" s="5"/>
      <c r="F26" s="5"/>
      <c r="G26" s="11"/>
      <c r="H26" s="11"/>
      <c r="I26" s="31"/>
      <c r="J26" s="5"/>
      <c r="K26" s="5"/>
      <c r="L26" s="7"/>
      <c r="M26" s="64"/>
      <c r="N26" s="64"/>
      <c r="O26" s="64"/>
      <c r="P26" s="64"/>
      <c r="Q26" s="64"/>
      <c r="R26" s="64"/>
    </row>
    <row r="27" spans="1:18" ht="12.75" customHeight="1" thickBot="1">
      <c r="A27" s="59">
        <v>20</v>
      </c>
      <c r="B27" s="45" t="s">
        <v>22</v>
      </c>
      <c r="C27" s="6"/>
      <c r="D27" s="6"/>
      <c r="E27" s="6"/>
      <c r="F27" s="6"/>
      <c r="G27" s="54"/>
      <c r="H27" s="13"/>
      <c r="I27" s="54"/>
      <c r="J27" s="6"/>
      <c r="K27" s="6"/>
      <c r="L27" s="75"/>
      <c r="M27" s="64"/>
      <c r="N27" s="64"/>
      <c r="O27" s="64"/>
      <c r="P27" s="64"/>
      <c r="Q27" s="64"/>
      <c r="R27" s="64"/>
    </row>
    <row r="28" spans="1:18" ht="12.75" customHeight="1" thickBot="1">
      <c r="A28" s="56">
        <v>21</v>
      </c>
      <c r="B28" s="49" t="s">
        <v>23</v>
      </c>
      <c r="C28" s="20">
        <f aca="true" t="shared" si="2" ref="C28:L28">SUM(C29:C38)</f>
        <v>5908</v>
      </c>
      <c r="D28" s="20">
        <f t="shared" si="2"/>
        <v>828</v>
      </c>
      <c r="E28" s="20">
        <f t="shared" si="2"/>
        <v>50</v>
      </c>
      <c r="F28" s="20">
        <f t="shared" si="2"/>
        <v>5337</v>
      </c>
      <c r="G28" s="20">
        <f t="shared" si="2"/>
        <v>414</v>
      </c>
      <c r="H28" s="20">
        <f t="shared" si="2"/>
        <v>31</v>
      </c>
      <c r="I28" s="20">
        <f t="shared" si="2"/>
        <v>2669</v>
      </c>
      <c r="J28" s="20">
        <f t="shared" si="2"/>
        <v>796</v>
      </c>
      <c r="K28" s="20">
        <f t="shared" si="2"/>
        <v>50</v>
      </c>
      <c r="L28" s="21">
        <f t="shared" si="2"/>
        <v>5564</v>
      </c>
      <c r="M28" s="64"/>
      <c r="N28" s="64"/>
      <c r="O28" s="64"/>
      <c r="P28" s="64"/>
      <c r="Q28" s="64"/>
      <c r="R28" s="64"/>
    </row>
    <row r="29" spans="1:18" ht="12.75" customHeight="1">
      <c r="A29" s="72">
        <v>22</v>
      </c>
      <c r="B29" s="46" t="s">
        <v>24</v>
      </c>
      <c r="C29" s="4"/>
      <c r="D29" s="4"/>
      <c r="E29" s="4"/>
      <c r="F29" s="4"/>
      <c r="G29" s="47"/>
      <c r="H29" s="10"/>
      <c r="I29" s="47"/>
      <c r="J29" s="4"/>
      <c r="K29" s="4"/>
      <c r="L29" s="48"/>
      <c r="M29" s="64"/>
      <c r="N29" s="64"/>
      <c r="O29" s="64"/>
      <c r="P29" s="64"/>
      <c r="Q29" s="64"/>
      <c r="R29" s="64"/>
    </row>
    <row r="30" spans="1:18" ht="12.75" customHeight="1">
      <c r="A30" s="71">
        <v>23</v>
      </c>
      <c r="B30" s="32" t="s">
        <v>25</v>
      </c>
      <c r="C30" s="5"/>
      <c r="D30" s="5"/>
      <c r="E30" s="5"/>
      <c r="F30" s="5"/>
      <c r="G30" s="31"/>
      <c r="H30" s="11"/>
      <c r="I30" s="31"/>
      <c r="J30" s="5"/>
      <c r="K30" s="5"/>
      <c r="L30" s="44"/>
      <c r="M30" s="64"/>
      <c r="N30" s="64"/>
      <c r="O30" s="64"/>
      <c r="P30" s="64"/>
      <c r="Q30" s="64"/>
      <c r="R30" s="64"/>
    </row>
    <row r="31" spans="1:18" ht="12.75" customHeight="1">
      <c r="A31" s="71">
        <v>24</v>
      </c>
      <c r="B31" s="32" t="s">
        <v>26</v>
      </c>
      <c r="C31" s="5"/>
      <c r="D31" s="5"/>
      <c r="E31" s="5"/>
      <c r="F31" s="5"/>
      <c r="G31" s="31"/>
      <c r="H31" s="11"/>
      <c r="I31" s="31"/>
      <c r="J31" s="5"/>
      <c r="K31" s="5"/>
      <c r="L31" s="44"/>
      <c r="M31" s="64"/>
      <c r="N31" s="64"/>
      <c r="O31" s="64"/>
      <c r="P31" s="64"/>
      <c r="Q31" s="64"/>
      <c r="R31" s="64"/>
    </row>
    <row r="32" spans="1:18" ht="12.75" customHeight="1">
      <c r="A32" s="71">
        <v>25</v>
      </c>
      <c r="B32" s="32" t="s">
        <v>27</v>
      </c>
      <c r="C32" s="5">
        <v>26</v>
      </c>
      <c r="D32" s="5"/>
      <c r="E32" s="5">
        <v>50</v>
      </c>
      <c r="F32" s="5"/>
      <c r="G32" s="31"/>
      <c r="H32" s="11">
        <v>31</v>
      </c>
      <c r="I32" s="31"/>
      <c r="J32" s="5"/>
      <c r="K32" s="5">
        <v>50</v>
      </c>
      <c r="L32" s="44"/>
      <c r="M32" s="64"/>
      <c r="N32" s="64"/>
      <c r="O32" s="64"/>
      <c r="P32" s="64"/>
      <c r="Q32" s="64"/>
      <c r="R32" s="64"/>
    </row>
    <row r="33" spans="1:18" ht="12.75" customHeight="1">
      <c r="A33" s="71">
        <v>26</v>
      </c>
      <c r="B33" s="32" t="s">
        <v>28</v>
      </c>
      <c r="C33" s="5"/>
      <c r="D33" s="5"/>
      <c r="E33" s="5"/>
      <c r="F33" s="5"/>
      <c r="G33" s="31"/>
      <c r="H33" s="11"/>
      <c r="I33" s="31"/>
      <c r="J33" s="5"/>
      <c r="K33" s="5"/>
      <c r="L33" s="44"/>
      <c r="M33" s="64"/>
      <c r="N33" s="64"/>
      <c r="O33" s="64"/>
      <c r="P33" s="64"/>
      <c r="Q33" s="64"/>
      <c r="R33" s="64"/>
    </row>
    <row r="34" spans="1:18" ht="12.75" customHeight="1">
      <c r="A34" s="71">
        <v>27</v>
      </c>
      <c r="B34" s="32" t="s">
        <v>29</v>
      </c>
      <c r="C34" s="5"/>
      <c r="D34" s="5"/>
      <c r="E34" s="5"/>
      <c r="F34" s="5"/>
      <c r="G34" s="31"/>
      <c r="H34" s="11"/>
      <c r="I34" s="31"/>
      <c r="J34" s="5"/>
      <c r="K34" s="5"/>
      <c r="L34" s="44"/>
      <c r="M34" s="64"/>
      <c r="N34" s="64"/>
      <c r="O34" s="64"/>
      <c r="P34" s="64"/>
      <c r="Q34" s="64"/>
      <c r="R34" s="64"/>
    </row>
    <row r="35" spans="1:18" ht="12.75" customHeight="1">
      <c r="A35" s="71">
        <v>28</v>
      </c>
      <c r="B35" s="32" t="s">
        <v>30</v>
      </c>
      <c r="C35" s="5"/>
      <c r="D35" s="5"/>
      <c r="E35" s="5"/>
      <c r="F35" s="5"/>
      <c r="G35" s="31"/>
      <c r="H35" s="11"/>
      <c r="I35" s="31"/>
      <c r="J35" s="5"/>
      <c r="K35" s="5"/>
      <c r="L35" s="44"/>
      <c r="M35" s="64"/>
      <c r="N35" s="64"/>
      <c r="O35" s="64"/>
      <c r="P35" s="64"/>
      <c r="Q35" s="64"/>
      <c r="R35" s="64"/>
    </row>
    <row r="36" spans="1:18" ht="12.75" customHeight="1">
      <c r="A36" s="71">
        <v>29</v>
      </c>
      <c r="B36" s="32" t="s">
        <v>31</v>
      </c>
      <c r="C36" s="5"/>
      <c r="D36" s="5"/>
      <c r="E36" s="5"/>
      <c r="F36" s="5"/>
      <c r="G36" s="31"/>
      <c r="H36" s="11"/>
      <c r="I36" s="31"/>
      <c r="J36" s="5"/>
      <c r="K36" s="5"/>
      <c r="L36" s="44"/>
      <c r="M36" s="64"/>
      <c r="N36" s="64"/>
      <c r="O36" s="64"/>
      <c r="P36" s="64"/>
      <c r="Q36" s="64"/>
      <c r="R36" s="64"/>
    </row>
    <row r="37" spans="1:18" ht="12.75" customHeight="1" thickBot="1">
      <c r="A37" s="59">
        <v>30</v>
      </c>
      <c r="B37" s="53" t="s">
        <v>32</v>
      </c>
      <c r="C37" s="6"/>
      <c r="D37" s="6"/>
      <c r="E37" s="6"/>
      <c r="F37" s="6"/>
      <c r="G37" s="54"/>
      <c r="H37" s="13"/>
      <c r="I37" s="54"/>
      <c r="J37" s="6"/>
      <c r="K37" s="6"/>
      <c r="L37" s="76"/>
      <c r="M37" s="64"/>
      <c r="N37" s="64"/>
      <c r="O37" s="64"/>
      <c r="P37" s="64"/>
      <c r="Q37" s="64"/>
      <c r="R37" s="64"/>
    </row>
    <row r="38" spans="1:18" ht="12.75" customHeight="1" thickBot="1">
      <c r="A38" s="56">
        <v>31</v>
      </c>
      <c r="B38" s="55" t="s">
        <v>33</v>
      </c>
      <c r="C38" s="8">
        <v>5882</v>
      </c>
      <c r="D38" s="8">
        <v>828</v>
      </c>
      <c r="E38" s="8"/>
      <c r="F38" s="8">
        <v>5337</v>
      </c>
      <c r="G38" s="14">
        <v>414</v>
      </c>
      <c r="H38" s="14"/>
      <c r="I38" s="14">
        <v>2669</v>
      </c>
      <c r="J38" s="8">
        <v>796</v>
      </c>
      <c r="K38" s="8"/>
      <c r="L38" s="15">
        <v>5564</v>
      </c>
      <c r="M38" s="64"/>
      <c r="N38" s="64"/>
      <c r="O38" s="64"/>
      <c r="P38" s="64"/>
      <c r="Q38" s="64"/>
      <c r="R38" s="64"/>
    </row>
    <row r="39" spans="1:18" ht="12.75" customHeight="1" thickBot="1">
      <c r="A39" s="56">
        <v>32</v>
      </c>
      <c r="B39" s="49" t="s">
        <v>34</v>
      </c>
      <c r="C39" s="20">
        <f aca="true" t="shared" si="3" ref="C39:L39">C28-C8-C27</f>
        <v>16</v>
      </c>
      <c r="D39" s="20">
        <f t="shared" si="3"/>
        <v>0</v>
      </c>
      <c r="E39" s="20">
        <f t="shared" si="3"/>
        <v>0</v>
      </c>
      <c r="F39" s="20">
        <f t="shared" si="3"/>
        <v>0</v>
      </c>
      <c r="G39" s="20">
        <f t="shared" si="3"/>
        <v>206</v>
      </c>
      <c r="H39" s="20">
        <f t="shared" si="3"/>
        <v>31</v>
      </c>
      <c r="I39" s="20">
        <f t="shared" si="3"/>
        <v>69</v>
      </c>
      <c r="J39" s="20">
        <f t="shared" si="3"/>
        <v>0</v>
      </c>
      <c r="K39" s="20">
        <f t="shared" si="3"/>
        <v>0</v>
      </c>
      <c r="L39" s="21">
        <f t="shared" si="3"/>
        <v>0</v>
      </c>
      <c r="M39" s="64"/>
      <c r="N39" s="64"/>
      <c r="O39" s="64"/>
      <c r="P39" s="64"/>
      <c r="Q39" s="64"/>
      <c r="R39" s="64"/>
    </row>
    <row r="40" spans="1:18" ht="12.75" customHeight="1">
      <c r="A40" s="72">
        <v>33</v>
      </c>
      <c r="B40" s="57" t="s">
        <v>35</v>
      </c>
      <c r="C40" s="4"/>
      <c r="D40" s="4"/>
      <c r="E40" s="4"/>
      <c r="F40" s="4"/>
      <c r="G40" s="4"/>
      <c r="H40" s="4"/>
      <c r="I40" s="4"/>
      <c r="J40" s="10"/>
      <c r="K40" s="10"/>
      <c r="L40" s="28"/>
      <c r="M40" s="64"/>
      <c r="N40" s="64"/>
      <c r="O40" s="64"/>
      <c r="P40" s="64"/>
      <c r="Q40" s="64"/>
      <c r="R40" s="64"/>
    </row>
    <row r="41" spans="1:18" ht="12.75" customHeight="1">
      <c r="A41" s="71">
        <v>34</v>
      </c>
      <c r="B41" s="33" t="s">
        <v>36</v>
      </c>
      <c r="C41" s="34"/>
      <c r="D41" s="5"/>
      <c r="E41" s="5"/>
      <c r="F41" s="5"/>
      <c r="G41" s="5"/>
      <c r="H41" s="5"/>
      <c r="I41" s="5"/>
      <c r="J41" s="11"/>
      <c r="K41" s="11"/>
      <c r="L41" s="12"/>
      <c r="M41" s="64"/>
      <c r="N41" s="64"/>
      <c r="O41" s="64"/>
      <c r="P41" s="64"/>
      <c r="Q41" s="64"/>
      <c r="R41" s="64"/>
    </row>
    <row r="42" spans="1:18" ht="12.75" customHeight="1">
      <c r="A42" s="71">
        <v>35</v>
      </c>
      <c r="B42" s="33" t="s">
        <v>37</v>
      </c>
      <c r="C42" s="34"/>
      <c r="D42" s="5"/>
      <c r="E42" s="5"/>
      <c r="F42" s="5"/>
      <c r="G42" s="5"/>
      <c r="H42" s="5"/>
      <c r="I42" s="5"/>
      <c r="J42" s="31"/>
      <c r="K42" s="11"/>
      <c r="L42" s="44"/>
      <c r="M42" s="64"/>
      <c r="N42" s="64"/>
      <c r="O42" s="64"/>
      <c r="P42" s="64"/>
      <c r="Q42" s="64"/>
      <c r="R42" s="64"/>
    </row>
    <row r="43" spans="1:18" ht="12.75" customHeight="1">
      <c r="A43" s="71">
        <v>36</v>
      </c>
      <c r="B43" s="33" t="s">
        <v>38</v>
      </c>
      <c r="C43" s="34"/>
      <c r="D43" s="5"/>
      <c r="E43" s="5"/>
      <c r="F43" s="5"/>
      <c r="G43" s="5"/>
      <c r="H43" s="5"/>
      <c r="I43" s="5"/>
      <c r="J43" s="31"/>
      <c r="K43" s="11"/>
      <c r="L43" s="44"/>
      <c r="M43" s="64"/>
      <c r="N43" s="64"/>
      <c r="O43" s="64"/>
      <c r="P43" s="64"/>
      <c r="Q43" s="64"/>
      <c r="R43" s="64"/>
    </row>
    <row r="44" spans="1:18" ht="12.75" customHeight="1">
      <c r="A44" s="71">
        <v>37</v>
      </c>
      <c r="B44" s="33" t="s">
        <v>39</v>
      </c>
      <c r="C44" s="34"/>
      <c r="D44" s="5"/>
      <c r="E44" s="5"/>
      <c r="F44" s="5"/>
      <c r="G44" s="5"/>
      <c r="H44" s="5"/>
      <c r="I44" s="5"/>
      <c r="J44" s="31"/>
      <c r="K44" s="11"/>
      <c r="L44" s="44"/>
      <c r="M44" s="64"/>
      <c r="N44" s="64"/>
      <c r="O44" s="64"/>
      <c r="P44" s="64"/>
      <c r="Q44" s="64"/>
      <c r="R44" s="64"/>
    </row>
    <row r="45" spans="1:18" ht="12.75" customHeight="1">
      <c r="A45" s="71">
        <v>38</v>
      </c>
      <c r="B45" s="33" t="s">
        <v>40</v>
      </c>
      <c r="C45" s="35">
        <v>12.4</v>
      </c>
      <c r="D45" s="16"/>
      <c r="E45" s="16"/>
      <c r="F45" s="16">
        <v>12.7</v>
      </c>
      <c r="G45" s="16"/>
      <c r="H45" s="16"/>
      <c r="I45" s="16">
        <v>12.6</v>
      </c>
      <c r="J45" s="36"/>
      <c r="K45" s="17"/>
      <c r="L45" s="18">
        <v>12.6</v>
      </c>
      <c r="M45" s="64"/>
      <c r="N45" s="64"/>
      <c r="O45" s="64"/>
      <c r="P45" s="64"/>
      <c r="Q45" s="64"/>
      <c r="R45" s="64"/>
    </row>
    <row r="46" spans="1:18" ht="12.75" customHeight="1" thickBot="1">
      <c r="A46" s="27">
        <v>39</v>
      </c>
      <c r="B46" s="40" t="s">
        <v>41</v>
      </c>
      <c r="C46" s="41">
        <f>(((C17*1000)/C45)/12)</f>
        <v>24072.580645161288</v>
      </c>
      <c r="D46" s="42"/>
      <c r="E46" s="9"/>
      <c r="F46" s="41">
        <f>(((F17*1000)/F45)/12)</f>
        <v>25170.603674540685</v>
      </c>
      <c r="G46" s="9"/>
      <c r="H46" s="9"/>
      <c r="I46" s="41">
        <f>(((I17*1000)/I45)/6)</f>
        <v>24642.857142857145</v>
      </c>
      <c r="J46" s="43"/>
      <c r="K46" s="43"/>
      <c r="L46" s="19">
        <f>(((L17*1000)/L45)/12)</f>
        <v>26263.227513227514</v>
      </c>
      <c r="M46" s="64"/>
      <c r="N46" s="64"/>
      <c r="O46" s="64"/>
      <c r="P46" s="64"/>
      <c r="Q46" s="64"/>
      <c r="R46" s="64"/>
    </row>
    <row r="47" spans="1:18" ht="12.75" customHeight="1">
      <c r="A47" s="77"/>
      <c r="B47" s="77"/>
      <c r="C47" s="77"/>
      <c r="D47" s="77"/>
      <c r="E47" s="77"/>
      <c r="F47" s="77"/>
      <c r="G47" s="77"/>
      <c r="H47" s="77"/>
      <c r="I47" s="77"/>
      <c r="J47" s="77"/>
      <c r="K47" s="77"/>
      <c r="L47" s="77"/>
      <c r="M47" s="64"/>
      <c r="N47" s="64"/>
      <c r="O47" s="64"/>
      <c r="P47" s="64"/>
      <c r="Q47" s="64"/>
      <c r="R47" s="64"/>
    </row>
    <row r="48" spans="1:18" s="23" customFormat="1" ht="12.75" customHeight="1">
      <c r="A48" s="78"/>
      <c r="B48" s="79"/>
      <c r="C48" s="79"/>
      <c r="D48" s="79"/>
      <c r="E48" s="79"/>
      <c r="F48" s="79"/>
      <c r="G48" s="79"/>
      <c r="H48" s="79"/>
      <c r="I48" s="79"/>
      <c r="J48" s="79"/>
      <c r="K48" s="79"/>
      <c r="L48" s="79"/>
      <c r="M48" s="68"/>
      <c r="N48" s="68"/>
      <c r="O48" s="68"/>
      <c r="P48" s="68"/>
      <c r="Q48" s="68"/>
      <c r="R48" s="68"/>
    </row>
    <row r="49" spans="1:18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64"/>
      <c r="N49" s="64"/>
      <c r="O49" s="64"/>
      <c r="P49" s="64"/>
      <c r="Q49" s="64"/>
      <c r="R49" s="64"/>
    </row>
    <row r="50" spans="1:18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64"/>
      <c r="N50" s="64"/>
      <c r="O50" s="64"/>
      <c r="P50" s="64"/>
      <c r="Q50" s="64"/>
      <c r="R50" s="64"/>
    </row>
    <row r="51" spans="3:18" ht="12.75">
      <c r="C51" s="2"/>
      <c r="D51" s="2"/>
      <c r="E51" s="2"/>
      <c r="F51" s="2"/>
      <c r="G51" s="2"/>
      <c r="H51" s="2"/>
      <c r="I51" s="2"/>
      <c r="J51" s="2"/>
      <c r="K51" s="2"/>
      <c r="L51" s="2"/>
      <c r="M51" s="64"/>
      <c r="N51" s="64"/>
      <c r="O51" s="64"/>
      <c r="P51" s="64"/>
      <c r="Q51" s="64"/>
      <c r="R51" s="64"/>
    </row>
    <row r="52" spans="3:18" ht="12.75">
      <c r="C52" s="2"/>
      <c r="D52" s="2"/>
      <c r="E52" s="2"/>
      <c r="F52" s="2"/>
      <c r="G52" s="2"/>
      <c r="H52" s="2"/>
      <c r="I52" s="2"/>
      <c r="J52" s="2"/>
      <c r="K52" s="2"/>
      <c r="L52" s="2"/>
      <c r="M52" s="64"/>
      <c r="N52" s="64"/>
      <c r="O52" s="64"/>
      <c r="P52" s="64"/>
      <c r="Q52" s="64"/>
      <c r="R52" s="64"/>
    </row>
    <row r="53" spans="3:18" ht="12.75">
      <c r="C53" s="2"/>
      <c r="D53" s="2"/>
      <c r="E53" s="2"/>
      <c r="F53" s="2"/>
      <c r="G53" s="2"/>
      <c r="H53" s="2"/>
      <c r="I53" s="2"/>
      <c r="J53" s="2"/>
      <c r="K53" s="2"/>
      <c r="L53" s="2"/>
      <c r="M53" s="64"/>
      <c r="N53" s="64"/>
      <c r="O53" s="64"/>
      <c r="P53" s="64"/>
      <c r="Q53" s="64"/>
      <c r="R53" s="64"/>
    </row>
    <row r="54" spans="13:18" ht="12.75">
      <c r="M54" s="64"/>
      <c r="N54" s="64"/>
      <c r="O54" s="64"/>
      <c r="P54" s="64"/>
      <c r="Q54" s="64"/>
      <c r="R54" s="64"/>
    </row>
    <row r="55" spans="13:18" ht="12.75">
      <c r="M55" s="64"/>
      <c r="N55" s="64"/>
      <c r="O55" s="64"/>
      <c r="P55" s="64"/>
      <c r="Q55" s="64"/>
      <c r="R55" s="64"/>
    </row>
    <row r="56" spans="13:18" ht="12.75">
      <c r="M56" s="64"/>
      <c r="N56" s="64"/>
      <c r="O56" s="64"/>
      <c r="P56" s="64"/>
      <c r="Q56" s="64"/>
      <c r="R56" s="64"/>
    </row>
    <row r="57" spans="13:18" ht="12.75">
      <c r="M57" s="64"/>
      <c r="N57" s="64"/>
      <c r="O57" s="64"/>
      <c r="P57" s="64"/>
      <c r="Q57" s="64"/>
      <c r="R57" s="64"/>
    </row>
    <row r="58" spans="13:18" ht="12.75">
      <c r="M58" s="64"/>
      <c r="N58" s="64"/>
      <c r="O58" s="64"/>
      <c r="P58" s="64"/>
      <c r="Q58" s="64"/>
      <c r="R58" s="64"/>
    </row>
    <row r="59" spans="13:18" ht="12.75">
      <c r="M59" s="64"/>
      <c r="N59" s="64"/>
      <c r="O59" s="64"/>
      <c r="P59" s="64"/>
      <c r="Q59" s="64"/>
      <c r="R59" s="64"/>
    </row>
    <row r="60" spans="13:18" ht="12.75">
      <c r="M60" s="64"/>
      <c r="N60" s="64"/>
      <c r="O60" s="64"/>
      <c r="P60" s="64"/>
      <c r="Q60" s="64"/>
      <c r="R60" s="64"/>
    </row>
    <row r="61" spans="13:18" ht="12.75">
      <c r="M61" s="64"/>
      <c r="N61" s="64"/>
      <c r="O61" s="64"/>
      <c r="P61" s="64"/>
      <c r="Q61" s="64"/>
      <c r="R61" s="64"/>
    </row>
    <row r="62" spans="13:18" ht="12.75">
      <c r="M62" s="64"/>
      <c r="N62" s="64"/>
      <c r="O62" s="64"/>
      <c r="P62" s="64"/>
      <c r="Q62" s="64"/>
      <c r="R62" s="64"/>
    </row>
    <row r="63" spans="13:18" ht="12.75">
      <c r="M63" s="64"/>
      <c r="N63" s="64"/>
      <c r="O63" s="64"/>
      <c r="P63" s="64"/>
      <c r="Q63" s="64"/>
      <c r="R63" s="64"/>
    </row>
    <row r="64" spans="13:18" ht="12.75">
      <c r="M64" s="64"/>
      <c r="N64" s="64"/>
      <c r="O64" s="64"/>
      <c r="P64" s="64"/>
      <c r="Q64" s="64"/>
      <c r="R64" s="64"/>
    </row>
    <row r="65" spans="13:18" ht="12.75">
      <c r="M65" s="64"/>
      <c r="N65" s="64"/>
      <c r="O65" s="64"/>
      <c r="P65" s="64"/>
      <c r="Q65" s="64"/>
      <c r="R65" s="64"/>
    </row>
    <row r="66" spans="13:18" ht="12.75">
      <c r="M66" s="64"/>
      <c r="N66" s="64"/>
      <c r="O66" s="64"/>
      <c r="P66" s="64"/>
      <c r="Q66" s="64"/>
      <c r="R66" s="64"/>
    </row>
    <row r="67" spans="13:18" ht="12.75">
      <c r="M67" s="64"/>
      <c r="N67" s="64"/>
      <c r="O67" s="64"/>
      <c r="P67" s="64"/>
      <c r="Q67" s="64"/>
      <c r="R67" s="64"/>
    </row>
    <row r="68" spans="13:18" ht="12.75">
      <c r="M68" s="64"/>
      <c r="N68" s="64"/>
      <c r="O68" s="64"/>
      <c r="P68" s="64"/>
      <c r="Q68" s="64"/>
      <c r="R68" s="64"/>
    </row>
    <row r="69" spans="13:18" ht="12.75">
      <c r="M69" s="64"/>
      <c r="N69" s="64"/>
      <c r="O69" s="64"/>
      <c r="P69" s="64"/>
      <c r="Q69" s="64"/>
      <c r="R69" s="64"/>
    </row>
    <row r="70" spans="13:18" ht="12.75">
      <c r="M70" s="64"/>
      <c r="N70" s="64"/>
      <c r="O70" s="64"/>
      <c r="P70" s="64"/>
      <c r="Q70" s="64"/>
      <c r="R70" s="64"/>
    </row>
    <row r="71" spans="13:18" ht="12.75">
      <c r="M71" s="64"/>
      <c r="N71" s="64"/>
      <c r="O71" s="64"/>
      <c r="P71" s="64"/>
      <c r="Q71" s="64"/>
      <c r="R71" s="64"/>
    </row>
    <row r="72" spans="13:18" ht="12.75">
      <c r="M72" s="64"/>
      <c r="N72" s="64"/>
      <c r="O72" s="64"/>
      <c r="P72" s="64"/>
      <c r="Q72" s="64"/>
      <c r="R72" s="64"/>
    </row>
    <row r="73" spans="13:18" ht="12.75">
      <c r="M73" s="64"/>
      <c r="N73" s="64"/>
      <c r="O73" s="64"/>
      <c r="P73" s="64"/>
      <c r="Q73" s="64"/>
      <c r="R73" s="64"/>
    </row>
    <row r="74" spans="13:18" ht="12.75">
      <c r="M74" s="64"/>
      <c r="N74" s="64"/>
      <c r="O74" s="64"/>
      <c r="P74" s="64"/>
      <c r="Q74" s="64"/>
      <c r="R74" s="64"/>
    </row>
    <row r="75" spans="13:18" ht="12.75">
      <c r="M75" s="64"/>
      <c r="N75" s="64"/>
      <c r="O75" s="64"/>
      <c r="P75" s="64"/>
      <c r="Q75" s="64"/>
      <c r="R75" s="64"/>
    </row>
    <row r="76" spans="13:18" ht="12.75">
      <c r="M76" s="64"/>
      <c r="N76" s="64"/>
      <c r="O76" s="64"/>
      <c r="P76" s="64"/>
      <c r="Q76" s="64"/>
      <c r="R76" s="64"/>
    </row>
    <row r="77" spans="13:18" ht="12.75">
      <c r="M77" s="64"/>
      <c r="N77" s="64"/>
      <c r="O77" s="64"/>
      <c r="P77" s="64"/>
      <c r="Q77" s="64"/>
      <c r="R77" s="64"/>
    </row>
    <row r="78" spans="13:18" ht="12.75">
      <c r="M78" s="64"/>
      <c r="N78" s="64"/>
      <c r="O78" s="64"/>
      <c r="P78" s="64"/>
      <c r="Q78" s="64"/>
      <c r="R78" s="64"/>
    </row>
    <row r="79" spans="13:18" ht="12.75">
      <c r="M79" s="64"/>
      <c r="N79" s="64"/>
      <c r="O79" s="64"/>
      <c r="P79" s="64"/>
      <c r="Q79" s="64"/>
      <c r="R79" s="64"/>
    </row>
    <row r="80" spans="13:18" ht="12.75">
      <c r="M80" s="64"/>
      <c r="N80" s="64"/>
      <c r="O80" s="64"/>
      <c r="P80" s="64"/>
      <c r="Q80" s="64"/>
      <c r="R80" s="64"/>
    </row>
    <row r="81" spans="13:18" ht="12.75">
      <c r="M81" s="64"/>
      <c r="N81" s="64"/>
      <c r="O81" s="64"/>
      <c r="P81" s="64"/>
      <c r="Q81" s="64"/>
      <c r="R81" s="64"/>
    </row>
    <row r="82" spans="13:18" ht="12.75">
      <c r="M82" s="64"/>
      <c r="N82" s="64"/>
      <c r="O82" s="64"/>
      <c r="P82" s="64"/>
      <c r="Q82" s="64"/>
      <c r="R82" s="64"/>
    </row>
    <row r="83" spans="13:18" ht="12.75">
      <c r="M83" s="64"/>
      <c r="N83" s="64"/>
      <c r="O83" s="64"/>
      <c r="P83" s="64"/>
      <c r="Q83" s="64"/>
      <c r="R83" s="64"/>
    </row>
    <row r="84" spans="13:18" ht="12.75">
      <c r="M84" s="64"/>
      <c r="N84" s="64"/>
      <c r="O84" s="64"/>
      <c r="P84" s="64"/>
      <c r="Q84" s="64"/>
      <c r="R84" s="64"/>
    </row>
    <row r="85" spans="13:18" ht="12.75">
      <c r="M85" s="64"/>
      <c r="N85" s="64"/>
      <c r="O85" s="64"/>
      <c r="P85" s="64"/>
      <c r="Q85" s="64"/>
      <c r="R85" s="64"/>
    </row>
    <row r="86" spans="13:18" ht="12.75">
      <c r="M86" s="64"/>
      <c r="N86" s="64"/>
      <c r="O86" s="64"/>
      <c r="P86" s="64"/>
      <c r="Q86" s="64"/>
      <c r="R86" s="64"/>
    </row>
    <row r="87" spans="13:18" ht="12.75">
      <c r="M87" s="64"/>
      <c r="N87" s="64"/>
      <c r="O87" s="64"/>
      <c r="P87" s="64"/>
      <c r="Q87" s="64"/>
      <c r="R87" s="64"/>
    </row>
    <row r="88" spans="13:18" ht="12.75">
      <c r="M88" s="64"/>
      <c r="N88" s="64"/>
      <c r="O88" s="64"/>
      <c r="P88" s="64"/>
      <c r="Q88" s="64"/>
      <c r="R88" s="64"/>
    </row>
    <row r="89" spans="13:18" ht="12.75">
      <c r="M89" s="64"/>
      <c r="N89" s="64"/>
      <c r="O89" s="64"/>
      <c r="P89" s="64"/>
      <c r="Q89" s="64"/>
      <c r="R89" s="64"/>
    </row>
    <row r="90" spans="13:18" ht="12.75">
      <c r="M90" s="64"/>
      <c r="N90" s="64"/>
      <c r="O90" s="64"/>
      <c r="P90" s="64"/>
      <c r="Q90" s="64"/>
      <c r="R90" s="64"/>
    </row>
    <row r="91" spans="13:18" ht="12.75">
      <c r="M91" s="64"/>
      <c r="N91" s="64"/>
      <c r="O91" s="64"/>
      <c r="P91" s="64"/>
      <c r="Q91" s="64"/>
      <c r="R91" s="64"/>
    </row>
    <row r="92" spans="13:18" ht="12.75">
      <c r="M92" s="64"/>
      <c r="N92" s="64"/>
      <c r="O92" s="64"/>
      <c r="P92" s="64"/>
      <c r="Q92" s="64"/>
      <c r="R92" s="64"/>
    </row>
    <row r="93" spans="13:18" ht="12.75">
      <c r="M93" s="64"/>
      <c r="N93" s="64"/>
      <c r="O93" s="64"/>
      <c r="P93" s="64"/>
      <c r="Q93" s="64"/>
      <c r="R93" s="64"/>
    </row>
    <row r="94" spans="13:18" ht="12.75">
      <c r="M94" s="64"/>
      <c r="N94" s="64"/>
      <c r="O94" s="64"/>
      <c r="P94" s="64"/>
      <c r="Q94" s="64"/>
      <c r="R94" s="64"/>
    </row>
    <row r="95" spans="13:18" ht="12.75">
      <c r="M95" s="64"/>
      <c r="N95" s="64"/>
      <c r="O95" s="64"/>
      <c r="P95" s="64"/>
      <c r="Q95" s="64"/>
      <c r="R95" s="64"/>
    </row>
    <row r="96" spans="13:18" ht="12.75">
      <c r="M96" s="64"/>
      <c r="N96" s="64"/>
      <c r="O96" s="64"/>
      <c r="P96" s="64"/>
      <c r="Q96" s="64"/>
      <c r="R96" s="64"/>
    </row>
    <row r="97" spans="13:18" ht="12.75">
      <c r="M97" s="64"/>
      <c r="N97" s="64"/>
      <c r="O97" s="64"/>
      <c r="P97" s="64"/>
      <c r="Q97" s="64"/>
      <c r="R97" s="64"/>
    </row>
    <row r="98" spans="13:18" ht="12.75">
      <c r="M98" s="64"/>
      <c r="N98" s="64"/>
      <c r="O98" s="64"/>
      <c r="P98" s="64"/>
      <c r="Q98" s="64"/>
      <c r="R98" s="64"/>
    </row>
  </sheetData>
  <mergeCells count="3">
    <mergeCell ref="J6:L6"/>
    <mergeCell ref="D6:F6"/>
    <mergeCell ref="G6:I6"/>
  </mergeCells>
  <printOptions horizontalCentered="1" verticalCentered="1"/>
  <pageMargins left="0.5905511811023623" right="0.5905511811023623" top="0" bottom="0.5905511811023623" header="0" footer="0"/>
  <pageSetup horizontalDpi="600" verticalDpi="600" orientation="landscape" paperSize="9" scale="9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R98"/>
  <sheetViews>
    <sheetView workbookViewId="0" topLeftCell="A1">
      <selection activeCell="N17" sqref="N17"/>
    </sheetView>
  </sheetViews>
  <sheetFormatPr defaultColWidth="9.00390625" defaultRowHeight="12.75"/>
  <cols>
    <col min="1" max="1" width="4.25390625" style="1" customWidth="1"/>
    <col min="2" max="2" width="33.875" style="1" customWidth="1"/>
    <col min="3" max="12" width="11.25390625" style="1" customWidth="1"/>
    <col min="13" max="16384" width="9.125" style="1" customWidth="1"/>
  </cols>
  <sheetData>
    <row r="1" ht="18" customHeight="1"/>
    <row r="2" ht="20.25" customHeight="1">
      <c r="C2" s="26" t="s">
        <v>46</v>
      </c>
    </row>
    <row r="3" spans="2:9" ht="12.75">
      <c r="B3" s="38"/>
      <c r="C3" s="25"/>
      <c r="D3" s="25"/>
      <c r="E3" s="2"/>
      <c r="F3" s="2"/>
      <c r="G3" s="2"/>
      <c r="H3" s="2"/>
      <c r="I3" s="2"/>
    </row>
    <row r="4" spans="1:18" ht="12.75">
      <c r="A4" s="38" t="s">
        <v>62</v>
      </c>
      <c r="B4" s="23"/>
      <c r="C4" s="23"/>
      <c r="D4" s="23"/>
      <c r="E4" s="23"/>
      <c r="F4" s="23"/>
      <c r="G4" s="23"/>
      <c r="H4" s="2"/>
      <c r="M4" s="64"/>
      <c r="N4" s="64"/>
      <c r="O4" s="64"/>
      <c r="P4" s="64"/>
      <c r="Q4" s="64"/>
      <c r="R4" s="64"/>
    </row>
    <row r="5" spans="1:18" ht="13.5" thickBot="1">
      <c r="A5" s="73" t="s">
        <v>59</v>
      </c>
      <c r="B5" s="74"/>
      <c r="C5" s="2"/>
      <c r="D5" s="25"/>
      <c r="E5" s="25"/>
      <c r="F5" s="25"/>
      <c r="G5" s="25"/>
      <c r="H5" s="25"/>
      <c r="L5" s="69" t="s">
        <v>0</v>
      </c>
      <c r="M5" s="64"/>
      <c r="N5" s="64"/>
      <c r="O5" s="64"/>
      <c r="P5" s="64"/>
      <c r="Q5" s="64"/>
      <c r="R5" s="64"/>
    </row>
    <row r="6" spans="1:18" ht="25.5" customHeight="1">
      <c r="A6" s="60" t="s">
        <v>45</v>
      </c>
      <c r="B6" s="61" t="s">
        <v>1</v>
      </c>
      <c r="C6" s="63" t="s">
        <v>44</v>
      </c>
      <c r="D6" s="82" t="s">
        <v>48</v>
      </c>
      <c r="E6" s="80"/>
      <c r="F6" s="80"/>
      <c r="G6" s="80" t="s">
        <v>47</v>
      </c>
      <c r="H6" s="80"/>
      <c r="I6" s="80"/>
      <c r="J6" s="80" t="s">
        <v>49</v>
      </c>
      <c r="K6" s="80"/>
      <c r="L6" s="81"/>
      <c r="M6" s="65"/>
      <c r="N6" s="64"/>
      <c r="O6" s="64"/>
      <c r="P6" s="64"/>
      <c r="Q6" s="64"/>
      <c r="R6" s="64"/>
    </row>
    <row r="7" spans="1:18" ht="13.5" customHeight="1" thickBot="1">
      <c r="A7" s="62"/>
      <c r="B7" s="50"/>
      <c r="C7" s="58" t="s">
        <v>50</v>
      </c>
      <c r="D7" s="83" t="s">
        <v>77</v>
      </c>
      <c r="E7" s="83" t="s">
        <v>2</v>
      </c>
      <c r="F7" s="83" t="s">
        <v>78</v>
      </c>
      <c r="G7" s="83" t="s">
        <v>77</v>
      </c>
      <c r="H7" s="83" t="s">
        <v>2</v>
      </c>
      <c r="I7" s="83" t="s">
        <v>78</v>
      </c>
      <c r="J7" s="83" t="s">
        <v>77</v>
      </c>
      <c r="K7" s="83" t="s">
        <v>2</v>
      </c>
      <c r="L7" s="83" t="s">
        <v>78</v>
      </c>
      <c r="M7" s="24"/>
      <c r="N7" s="64"/>
      <c r="O7" s="64"/>
      <c r="P7" s="64"/>
      <c r="Q7" s="64"/>
      <c r="R7" s="64"/>
    </row>
    <row r="8" spans="1:18" ht="12.75" customHeight="1" thickBot="1">
      <c r="A8" s="3">
        <v>1</v>
      </c>
      <c r="B8" s="52" t="s">
        <v>3</v>
      </c>
      <c r="C8" s="20">
        <f aca="true" t="shared" si="0" ref="C8:L8">SUM(C9,C11:C16,C19:C26)</f>
        <v>5589</v>
      </c>
      <c r="D8" s="20">
        <f t="shared" si="0"/>
        <v>3</v>
      </c>
      <c r="E8" s="20">
        <f t="shared" si="0"/>
        <v>789</v>
      </c>
      <c r="F8" s="20">
        <f t="shared" si="0"/>
        <v>5014</v>
      </c>
      <c r="G8" s="20">
        <f t="shared" si="0"/>
        <v>2</v>
      </c>
      <c r="H8" s="20">
        <f t="shared" si="0"/>
        <v>287</v>
      </c>
      <c r="I8" s="20">
        <f t="shared" si="0"/>
        <v>2546</v>
      </c>
      <c r="J8" s="20">
        <f t="shared" si="0"/>
        <v>3</v>
      </c>
      <c r="K8" s="20">
        <f t="shared" si="0"/>
        <v>791</v>
      </c>
      <c r="L8" s="21">
        <f t="shared" si="0"/>
        <v>5188</v>
      </c>
      <c r="M8" s="64"/>
      <c r="N8" s="64"/>
      <c r="O8" s="64"/>
      <c r="P8" s="64"/>
      <c r="Q8" s="64"/>
      <c r="R8" s="64"/>
    </row>
    <row r="9" spans="1:18" ht="12.75" customHeight="1">
      <c r="A9" s="70">
        <v>2</v>
      </c>
      <c r="B9" s="51" t="s">
        <v>4</v>
      </c>
      <c r="C9" s="4">
        <v>274</v>
      </c>
      <c r="D9" s="4"/>
      <c r="E9" s="4">
        <v>220</v>
      </c>
      <c r="F9" s="4">
        <v>15</v>
      </c>
      <c r="G9" s="10"/>
      <c r="H9" s="10">
        <v>73</v>
      </c>
      <c r="I9" s="10"/>
      <c r="J9" s="4"/>
      <c r="K9" s="4">
        <v>220</v>
      </c>
      <c r="L9" s="28">
        <v>15</v>
      </c>
      <c r="M9" s="64"/>
      <c r="N9" s="64"/>
      <c r="O9" s="64"/>
      <c r="P9" s="64"/>
      <c r="Q9" s="64"/>
      <c r="R9" s="64"/>
    </row>
    <row r="10" spans="1:18" ht="12.75" customHeight="1">
      <c r="A10" s="71">
        <v>3</v>
      </c>
      <c r="B10" s="29" t="s">
        <v>5</v>
      </c>
      <c r="C10" s="5"/>
      <c r="D10" s="5"/>
      <c r="E10" s="5"/>
      <c r="F10" s="5"/>
      <c r="G10" s="11"/>
      <c r="H10" s="11"/>
      <c r="I10" s="11"/>
      <c r="J10" s="5"/>
      <c r="K10" s="5"/>
      <c r="L10" s="44"/>
      <c r="M10" s="64"/>
      <c r="N10" s="64"/>
      <c r="O10" s="64"/>
      <c r="P10" s="64"/>
      <c r="Q10" s="64"/>
      <c r="R10" s="64"/>
    </row>
    <row r="11" spans="1:18" ht="12.75" customHeight="1">
      <c r="A11" s="71">
        <v>4</v>
      </c>
      <c r="B11" s="29" t="s">
        <v>6</v>
      </c>
      <c r="C11" s="5">
        <v>177</v>
      </c>
      <c r="D11" s="5"/>
      <c r="E11" s="5">
        <v>200</v>
      </c>
      <c r="F11" s="5"/>
      <c r="G11" s="11"/>
      <c r="H11" s="11">
        <v>65</v>
      </c>
      <c r="I11" s="31"/>
      <c r="J11" s="5"/>
      <c r="K11" s="5">
        <v>202</v>
      </c>
      <c r="L11" s="44"/>
      <c r="M11" s="67"/>
      <c r="N11" s="64"/>
      <c r="O11" s="64"/>
      <c r="P11" s="64"/>
      <c r="Q11" s="64"/>
      <c r="R11" s="64"/>
    </row>
    <row r="12" spans="1:18" ht="12.75" customHeight="1">
      <c r="A12" s="71">
        <v>5</v>
      </c>
      <c r="B12" s="29" t="s">
        <v>7</v>
      </c>
      <c r="C12" s="5"/>
      <c r="D12" s="5"/>
      <c r="E12" s="5"/>
      <c r="F12" s="5"/>
      <c r="G12" s="31"/>
      <c r="H12" s="11"/>
      <c r="I12" s="31"/>
      <c r="J12" s="5"/>
      <c r="K12" s="5"/>
      <c r="L12" s="44"/>
      <c r="M12" s="64"/>
      <c r="N12" s="64"/>
      <c r="O12" s="64"/>
      <c r="P12" s="64"/>
      <c r="Q12" s="64"/>
      <c r="R12" s="64"/>
    </row>
    <row r="13" spans="1:18" ht="12.75" customHeight="1">
      <c r="A13" s="71">
        <v>6</v>
      </c>
      <c r="B13" s="29" t="s">
        <v>8</v>
      </c>
      <c r="C13" s="5">
        <v>7</v>
      </c>
      <c r="D13" s="5"/>
      <c r="E13" s="5">
        <v>15</v>
      </c>
      <c r="F13" s="5"/>
      <c r="G13" s="11"/>
      <c r="H13" s="11">
        <v>10</v>
      </c>
      <c r="I13" s="11"/>
      <c r="J13" s="5"/>
      <c r="K13" s="5">
        <v>15</v>
      </c>
      <c r="L13" s="12"/>
      <c r="M13" s="64"/>
      <c r="N13" s="64"/>
      <c r="O13" s="64"/>
      <c r="P13" s="64"/>
      <c r="Q13" s="64"/>
      <c r="R13" s="64"/>
    </row>
    <row r="14" spans="1:18" ht="12.75" customHeight="1">
      <c r="A14" s="71">
        <v>7</v>
      </c>
      <c r="B14" s="29" t="s">
        <v>9</v>
      </c>
      <c r="C14" s="5">
        <v>6</v>
      </c>
      <c r="D14" s="5"/>
      <c r="E14" s="5">
        <v>2</v>
      </c>
      <c r="F14" s="5"/>
      <c r="G14" s="11"/>
      <c r="H14" s="11">
        <v>1</v>
      </c>
      <c r="I14" s="11"/>
      <c r="J14" s="5"/>
      <c r="K14" s="5">
        <v>2</v>
      </c>
      <c r="L14" s="12"/>
      <c r="M14" s="64"/>
      <c r="N14" s="64"/>
      <c r="O14" s="64"/>
      <c r="P14" s="64"/>
      <c r="Q14" s="64"/>
      <c r="R14" s="64"/>
    </row>
    <row r="15" spans="1:18" ht="12.75" customHeight="1">
      <c r="A15" s="71">
        <v>8</v>
      </c>
      <c r="B15" s="29" t="s">
        <v>10</v>
      </c>
      <c r="C15" s="5">
        <v>258</v>
      </c>
      <c r="D15" s="5"/>
      <c r="E15" s="5">
        <v>250</v>
      </c>
      <c r="F15" s="5"/>
      <c r="G15" s="11"/>
      <c r="H15" s="11">
        <v>128</v>
      </c>
      <c r="I15" s="11"/>
      <c r="J15" s="5"/>
      <c r="K15" s="5">
        <v>250</v>
      </c>
      <c r="L15" s="12"/>
      <c r="M15" s="64"/>
      <c r="N15" s="64"/>
      <c r="O15" s="64"/>
      <c r="P15" s="64"/>
      <c r="Q15" s="64"/>
      <c r="R15" s="64"/>
    </row>
    <row r="16" spans="1:18" ht="12.75" customHeight="1">
      <c r="A16" s="71">
        <v>9</v>
      </c>
      <c r="B16" s="29" t="s">
        <v>11</v>
      </c>
      <c r="C16" s="30">
        <f aca="true" t="shared" si="1" ref="C16:L16">SUM(C17:C18)</f>
        <v>3488</v>
      </c>
      <c r="D16" s="30">
        <f t="shared" si="1"/>
        <v>0</v>
      </c>
      <c r="E16" s="30">
        <f t="shared" si="1"/>
        <v>0</v>
      </c>
      <c r="F16" s="30">
        <f t="shared" si="1"/>
        <v>3648</v>
      </c>
      <c r="G16" s="30">
        <f t="shared" si="1"/>
        <v>0</v>
      </c>
      <c r="H16" s="30">
        <f t="shared" si="1"/>
        <v>0</v>
      </c>
      <c r="I16" s="30">
        <f t="shared" si="1"/>
        <v>1829</v>
      </c>
      <c r="J16" s="30">
        <f t="shared" si="1"/>
        <v>0</v>
      </c>
      <c r="K16" s="30">
        <f t="shared" si="1"/>
        <v>0</v>
      </c>
      <c r="L16" s="37">
        <f t="shared" si="1"/>
        <v>3777</v>
      </c>
      <c r="M16" s="64"/>
      <c r="N16" s="64"/>
      <c r="O16" s="64"/>
      <c r="P16" s="64"/>
      <c r="Q16" s="64"/>
      <c r="R16" s="64"/>
    </row>
    <row r="17" spans="1:18" ht="12.75" customHeight="1">
      <c r="A17" s="71">
        <v>10</v>
      </c>
      <c r="B17" s="29" t="s">
        <v>12</v>
      </c>
      <c r="C17" s="5">
        <v>3488</v>
      </c>
      <c r="D17" s="5"/>
      <c r="E17" s="5"/>
      <c r="F17" s="5">
        <v>3648</v>
      </c>
      <c r="G17" s="31"/>
      <c r="H17" s="11"/>
      <c r="I17" s="11">
        <v>1829</v>
      </c>
      <c r="J17" s="31"/>
      <c r="K17" s="11"/>
      <c r="L17" s="39">
        <v>3777</v>
      </c>
      <c r="M17" s="66"/>
      <c r="N17" s="66"/>
      <c r="O17" s="64"/>
      <c r="P17" s="64"/>
      <c r="Q17" s="64"/>
      <c r="R17" s="64"/>
    </row>
    <row r="18" spans="1:18" ht="12.75" customHeight="1">
      <c r="A18" s="71">
        <v>11</v>
      </c>
      <c r="B18" s="29" t="s">
        <v>13</v>
      </c>
      <c r="C18" s="5"/>
      <c r="D18" s="5"/>
      <c r="E18" s="5"/>
      <c r="F18" s="5">
        <v>0</v>
      </c>
      <c r="G18" s="31"/>
      <c r="H18" s="11"/>
      <c r="I18" s="11"/>
      <c r="J18" s="31"/>
      <c r="K18" s="11"/>
      <c r="L18" s="12"/>
      <c r="M18" s="64"/>
      <c r="N18" s="66"/>
      <c r="O18" s="64"/>
      <c r="P18" s="64"/>
      <c r="Q18" s="64"/>
      <c r="R18" s="64"/>
    </row>
    <row r="19" spans="1:18" ht="12.75" customHeight="1">
      <c r="A19" s="71">
        <v>12</v>
      </c>
      <c r="B19" s="29" t="s">
        <v>14</v>
      </c>
      <c r="C19" s="5">
        <v>1221</v>
      </c>
      <c r="D19" s="5"/>
      <c r="E19" s="5"/>
      <c r="F19" s="5">
        <v>1277</v>
      </c>
      <c r="G19" s="31"/>
      <c r="H19" s="11"/>
      <c r="I19" s="11">
        <v>640</v>
      </c>
      <c r="J19" s="5"/>
      <c r="K19" s="5"/>
      <c r="L19" s="39">
        <v>1322</v>
      </c>
      <c r="M19" s="66"/>
      <c r="N19" s="66"/>
      <c r="O19" s="64"/>
      <c r="P19" s="64"/>
      <c r="Q19" s="64"/>
      <c r="R19" s="64"/>
    </row>
    <row r="20" spans="1:18" ht="12.75" customHeight="1">
      <c r="A20" s="71">
        <v>13</v>
      </c>
      <c r="B20" s="29" t="s">
        <v>15</v>
      </c>
      <c r="C20" s="5">
        <v>15</v>
      </c>
      <c r="D20" s="5"/>
      <c r="E20" s="5">
        <v>15</v>
      </c>
      <c r="F20" s="5"/>
      <c r="G20" s="11"/>
      <c r="H20" s="11"/>
      <c r="I20" s="11">
        <v>8</v>
      </c>
      <c r="J20" s="5"/>
      <c r="K20" s="5">
        <v>15</v>
      </c>
      <c r="L20" s="7"/>
      <c r="M20" s="64"/>
      <c r="N20" s="64"/>
      <c r="O20" s="64"/>
      <c r="P20" s="64"/>
      <c r="Q20" s="64"/>
      <c r="R20" s="64"/>
    </row>
    <row r="21" spans="1:18" ht="12.75" customHeight="1">
      <c r="A21" s="71">
        <v>14</v>
      </c>
      <c r="B21" s="29" t="s">
        <v>16</v>
      </c>
      <c r="C21" s="5">
        <v>116</v>
      </c>
      <c r="D21" s="5"/>
      <c r="E21" s="5">
        <v>61</v>
      </c>
      <c r="F21" s="5">
        <v>74</v>
      </c>
      <c r="G21" s="11"/>
      <c r="H21" s="11"/>
      <c r="I21" s="11">
        <v>69</v>
      </c>
      <c r="J21" s="5"/>
      <c r="K21" s="5">
        <v>61</v>
      </c>
      <c r="L21" s="7">
        <v>74</v>
      </c>
      <c r="M21" s="64"/>
      <c r="N21" s="64"/>
      <c r="O21" s="64"/>
      <c r="P21" s="64"/>
      <c r="Q21" s="64"/>
      <c r="R21" s="64"/>
    </row>
    <row r="22" spans="1:18" ht="12.75" customHeight="1">
      <c r="A22" s="71">
        <v>15</v>
      </c>
      <c r="B22" s="29" t="s">
        <v>17</v>
      </c>
      <c r="C22" s="5">
        <v>1</v>
      </c>
      <c r="D22" s="5"/>
      <c r="E22" s="5"/>
      <c r="F22" s="5"/>
      <c r="G22" s="11"/>
      <c r="H22" s="11"/>
      <c r="I22" s="11"/>
      <c r="J22" s="5"/>
      <c r="K22" s="5"/>
      <c r="L22" s="7"/>
      <c r="M22" s="64"/>
      <c r="N22" s="64"/>
      <c r="O22" s="64"/>
      <c r="P22" s="64"/>
      <c r="Q22" s="64"/>
      <c r="R22" s="64"/>
    </row>
    <row r="23" spans="1:18" ht="12.75" customHeight="1">
      <c r="A23" s="71">
        <v>16</v>
      </c>
      <c r="B23" s="29" t="s">
        <v>18</v>
      </c>
      <c r="C23" s="5"/>
      <c r="D23" s="5"/>
      <c r="E23" s="5"/>
      <c r="F23" s="5"/>
      <c r="G23" s="11"/>
      <c r="H23" s="11"/>
      <c r="I23" s="31">
        <v>0</v>
      </c>
      <c r="J23" s="5"/>
      <c r="K23" s="5"/>
      <c r="L23" s="7"/>
      <c r="M23" s="64"/>
      <c r="N23" s="64"/>
      <c r="O23" s="64"/>
      <c r="P23" s="64"/>
      <c r="Q23" s="64"/>
      <c r="R23" s="64"/>
    </row>
    <row r="24" spans="1:18" ht="12.75" customHeight="1">
      <c r="A24" s="71">
        <v>17</v>
      </c>
      <c r="B24" s="32" t="s">
        <v>19</v>
      </c>
      <c r="C24" s="5">
        <v>17</v>
      </c>
      <c r="D24" s="5"/>
      <c r="E24" s="5">
        <v>20</v>
      </c>
      <c r="F24" s="5"/>
      <c r="G24" s="11"/>
      <c r="H24" s="11">
        <v>7</v>
      </c>
      <c r="I24" s="31"/>
      <c r="J24" s="5"/>
      <c r="K24" s="5">
        <v>20</v>
      </c>
      <c r="L24" s="7"/>
      <c r="M24" s="64"/>
      <c r="N24" s="64"/>
      <c r="O24" s="64"/>
      <c r="P24" s="64"/>
      <c r="Q24" s="64"/>
      <c r="R24" s="64"/>
    </row>
    <row r="25" spans="1:18" ht="12.75" customHeight="1">
      <c r="A25" s="71">
        <v>18</v>
      </c>
      <c r="B25" s="32" t="s">
        <v>20</v>
      </c>
      <c r="C25" s="5">
        <v>9</v>
      </c>
      <c r="D25" s="5">
        <v>3</v>
      </c>
      <c r="E25" s="5">
        <v>6</v>
      </c>
      <c r="F25" s="5"/>
      <c r="G25" s="11">
        <v>2</v>
      </c>
      <c r="H25" s="11">
        <v>3</v>
      </c>
      <c r="I25" s="31"/>
      <c r="J25" s="5">
        <v>3</v>
      </c>
      <c r="K25" s="5">
        <v>6</v>
      </c>
      <c r="L25" s="7"/>
      <c r="M25" s="64"/>
      <c r="N25" s="64"/>
      <c r="O25" s="64"/>
      <c r="P25" s="64"/>
      <c r="Q25" s="64"/>
      <c r="R25" s="64"/>
    </row>
    <row r="26" spans="1:18" ht="12.75" customHeight="1">
      <c r="A26" s="71">
        <v>19</v>
      </c>
      <c r="B26" s="32" t="s">
        <v>21</v>
      </c>
      <c r="C26" s="5"/>
      <c r="D26" s="5"/>
      <c r="E26" s="5"/>
      <c r="F26" s="5"/>
      <c r="G26" s="11"/>
      <c r="H26" s="11"/>
      <c r="I26" s="31"/>
      <c r="J26" s="5"/>
      <c r="K26" s="5"/>
      <c r="L26" s="7"/>
      <c r="M26" s="64"/>
      <c r="N26" s="64"/>
      <c r="O26" s="64"/>
      <c r="P26" s="64"/>
      <c r="Q26" s="64"/>
      <c r="R26" s="64"/>
    </row>
    <row r="27" spans="1:18" ht="12.75" customHeight="1" thickBot="1">
      <c r="A27" s="59">
        <v>20</v>
      </c>
      <c r="B27" s="45" t="s">
        <v>22</v>
      </c>
      <c r="C27" s="6"/>
      <c r="D27" s="6"/>
      <c r="E27" s="6"/>
      <c r="F27" s="6"/>
      <c r="G27" s="54"/>
      <c r="H27" s="13"/>
      <c r="I27" s="54"/>
      <c r="J27" s="6"/>
      <c r="K27" s="6"/>
      <c r="L27" s="75"/>
      <c r="M27" s="64"/>
      <c r="N27" s="64"/>
      <c r="O27" s="64"/>
      <c r="P27" s="64"/>
      <c r="Q27" s="64"/>
      <c r="R27" s="64"/>
    </row>
    <row r="28" spans="1:18" ht="12.75" customHeight="1" thickBot="1">
      <c r="A28" s="56">
        <v>21</v>
      </c>
      <c r="B28" s="49" t="s">
        <v>23</v>
      </c>
      <c r="C28" s="20">
        <f aca="true" t="shared" si="2" ref="C28:L28">SUM(C29:C38)</f>
        <v>5590</v>
      </c>
      <c r="D28" s="20">
        <f t="shared" si="2"/>
        <v>3</v>
      </c>
      <c r="E28" s="20">
        <f t="shared" si="2"/>
        <v>789</v>
      </c>
      <c r="F28" s="20">
        <f t="shared" si="2"/>
        <v>5014</v>
      </c>
      <c r="G28" s="20">
        <f t="shared" si="2"/>
        <v>2</v>
      </c>
      <c r="H28" s="20">
        <f t="shared" si="2"/>
        <v>558</v>
      </c>
      <c r="I28" s="20">
        <f t="shared" si="2"/>
        <v>2507</v>
      </c>
      <c r="J28" s="20">
        <f t="shared" si="2"/>
        <v>3</v>
      </c>
      <c r="K28" s="20">
        <f t="shared" si="2"/>
        <v>791</v>
      </c>
      <c r="L28" s="21">
        <f t="shared" si="2"/>
        <v>5188</v>
      </c>
      <c r="M28" s="64"/>
      <c r="N28" s="64"/>
      <c r="O28" s="64"/>
      <c r="P28" s="64"/>
      <c r="Q28" s="64"/>
      <c r="R28" s="64"/>
    </row>
    <row r="29" spans="1:18" ht="12.75" customHeight="1">
      <c r="A29" s="72">
        <v>22</v>
      </c>
      <c r="B29" s="46" t="s">
        <v>24</v>
      </c>
      <c r="C29" s="4"/>
      <c r="D29" s="4"/>
      <c r="E29" s="4"/>
      <c r="F29" s="4"/>
      <c r="G29" s="47"/>
      <c r="H29" s="10"/>
      <c r="I29" s="47"/>
      <c r="J29" s="4"/>
      <c r="K29" s="4"/>
      <c r="L29" s="48"/>
      <c r="M29" s="64"/>
      <c r="N29" s="64"/>
      <c r="O29" s="64"/>
      <c r="P29" s="64"/>
      <c r="Q29" s="64"/>
      <c r="R29" s="64"/>
    </row>
    <row r="30" spans="1:18" ht="12.75" customHeight="1">
      <c r="A30" s="71">
        <v>23</v>
      </c>
      <c r="B30" s="32" t="s">
        <v>25</v>
      </c>
      <c r="C30" s="5">
        <v>775</v>
      </c>
      <c r="D30" s="5"/>
      <c r="E30" s="5">
        <v>785</v>
      </c>
      <c r="F30" s="5"/>
      <c r="G30" s="31"/>
      <c r="H30" s="11">
        <v>554</v>
      </c>
      <c r="I30" s="31"/>
      <c r="J30" s="5"/>
      <c r="K30" s="5">
        <v>785</v>
      </c>
      <c r="L30" s="44"/>
      <c r="M30" s="64"/>
      <c r="N30" s="64"/>
      <c r="O30" s="64"/>
      <c r="P30" s="64"/>
      <c r="Q30" s="64"/>
      <c r="R30" s="64"/>
    </row>
    <row r="31" spans="1:18" ht="12.75" customHeight="1">
      <c r="A31" s="71">
        <v>24</v>
      </c>
      <c r="B31" s="32" t="s">
        <v>26</v>
      </c>
      <c r="C31" s="5"/>
      <c r="D31" s="5"/>
      <c r="E31" s="5"/>
      <c r="F31" s="5"/>
      <c r="G31" s="31"/>
      <c r="H31" s="11"/>
      <c r="I31" s="31"/>
      <c r="J31" s="5"/>
      <c r="K31" s="5"/>
      <c r="L31" s="44"/>
      <c r="M31" s="64"/>
      <c r="N31" s="64"/>
      <c r="O31" s="64"/>
      <c r="P31" s="64"/>
      <c r="Q31" s="64"/>
      <c r="R31" s="64"/>
    </row>
    <row r="32" spans="1:18" ht="12.75" customHeight="1">
      <c r="A32" s="71">
        <v>25</v>
      </c>
      <c r="B32" s="32" t="s">
        <v>27</v>
      </c>
      <c r="C32" s="5">
        <v>6</v>
      </c>
      <c r="D32" s="5"/>
      <c r="E32" s="5">
        <v>4</v>
      </c>
      <c r="F32" s="5"/>
      <c r="G32" s="31"/>
      <c r="H32" s="11">
        <v>4</v>
      </c>
      <c r="I32" s="31"/>
      <c r="J32" s="5"/>
      <c r="K32" s="5">
        <v>6</v>
      </c>
      <c r="L32" s="44"/>
      <c r="M32" s="64"/>
      <c r="N32" s="64"/>
      <c r="O32" s="64"/>
      <c r="P32" s="64"/>
      <c r="Q32" s="64"/>
      <c r="R32" s="64"/>
    </row>
    <row r="33" spans="1:18" ht="12.75" customHeight="1">
      <c r="A33" s="71">
        <v>26</v>
      </c>
      <c r="B33" s="32" t="s">
        <v>28</v>
      </c>
      <c r="C33" s="5"/>
      <c r="D33" s="5"/>
      <c r="E33" s="5"/>
      <c r="F33" s="5"/>
      <c r="G33" s="31"/>
      <c r="H33" s="11"/>
      <c r="I33" s="31"/>
      <c r="J33" s="5"/>
      <c r="K33" s="5"/>
      <c r="L33" s="44"/>
      <c r="M33" s="64"/>
      <c r="N33" s="64"/>
      <c r="O33" s="64"/>
      <c r="P33" s="64"/>
      <c r="Q33" s="64"/>
      <c r="R33" s="64"/>
    </row>
    <row r="34" spans="1:18" ht="12.75" customHeight="1">
      <c r="A34" s="71">
        <v>27</v>
      </c>
      <c r="B34" s="32" t="s">
        <v>29</v>
      </c>
      <c r="C34" s="5"/>
      <c r="D34" s="5"/>
      <c r="E34" s="5"/>
      <c r="F34" s="5"/>
      <c r="G34" s="31"/>
      <c r="H34" s="11"/>
      <c r="I34" s="31"/>
      <c r="J34" s="5"/>
      <c r="K34" s="5"/>
      <c r="L34" s="44"/>
      <c r="M34" s="64"/>
      <c r="N34" s="64"/>
      <c r="O34" s="64"/>
      <c r="P34" s="64"/>
      <c r="Q34" s="64"/>
      <c r="R34" s="64"/>
    </row>
    <row r="35" spans="1:18" ht="12.75" customHeight="1">
      <c r="A35" s="71">
        <v>28</v>
      </c>
      <c r="B35" s="32" t="s">
        <v>30</v>
      </c>
      <c r="C35" s="5"/>
      <c r="D35" s="5"/>
      <c r="E35" s="5"/>
      <c r="F35" s="5"/>
      <c r="G35" s="31"/>
      <c r="H35" s="11"/>
      <c r="I35" s="31"/>
      <c r="J35" s="5"/>
      <c r="K35" s="5"/>
      <c r="L35" s="44"/>
      <c r="M35" s="64"/>
      <c r="N35" s="64"/>
      <c r="O35" s="64"/>
      <c r="P35" s="64"/>
      <c r="Q35" s="64"/>
      <c r="R35" s="64"/>
    </row>
    <row r="36" spans="1:18" ht="12.75" customHeight="1">
      <c r="A36" s="71">
        <v>29</v>
      </c>
      <c r="B36" s="32" t="s">
        <v>31</v>
      </c>
      <c r="C36" s="5"/>
      <c r="D36" s="5"/>
      <c r="E36" s="5"/>
      <c r="F36" s="5"/>
      <c r="G36" s="31"/>
      <c r="H36" s="11"/>
      <c r="I36" s="31"/>
      <c r="J36" s="5"/>
      <c r="K36" s="5"/>
      <c r="L36" s="44"/>
      <c r="M36" s="64"/>
      <c r="N36" s="64"/>
      <c r="O36" s="64"/>
      <c r="P36" s="64"/>
      <c r="Q36" s="64"/>
      <c r="R36" s="64"/>
    </row>
    <row r="37" spans="1:18" ht="12.75" customHeight="1" thickBot="1">
      <c r="A37" s="59">
        <v>30</v>
      </c>
      <c r="B37" s="53" t="s">
        <v>32</v>
      </c>
      <c r="C37" s="6"/>
      <c r="D37" s="6"/>
      <c r="E37" s="6"/>
      <c r="F37" s="6"/>
      <c r="G37" s="54"/>
      <c r="H37" s="13"/>
      <c r="I37" s="54"/>
      <c r="J37" s="6"/>
      <c r="K37" s="6"/>
      <c r="L37" s="76"/>
      <c r="M37" s="64"/>
      <c r="N37" s="64"/>
      <c r="O37" s="64"/>
      <c r="P37" s="64"/>
      <c r="Q37" s="64"/>
      <c r="R37" s="64"/>
    </row>
    <row r="38" spans="1:18" ht="12.75" customHeight="1" thickBot="1">
      <c r="A38" s="56">
        <v>31</v>
      </c>
      <c r="B38" s="55" t="s">
        <v>33</v>
      </c>
      <c r="C38" s="8">
        <v>4809</v>
      </c>
      <c r="D38" s="8">
        <v>3</v>
      </c>
      <c r="E38" s="8"/>
      <c r="F38" s="8">
        <v>5014</v>
      </c>
      <c r="G38" s="14">
        <v>2</v>
      </c>
      <c r="H38" s="14"/>
      <c r="I38" s="14">
        <v>2507</v>
      </c>
      <c r="J38" s="8">
        <v>3</v>
      </c>
      <c r="K38" s="8"/>
      <c r="L38" s="15">
        <v>5188</v>
      </c>
      <c r="M38" s="64"/>
      <c r="N38" s="64"/>
      <c r="O38" s="64"/>
      <c r="P38" s="64"/>
      <c r="Q38" s="64"/>
      <c r="R38" s="64"/>
    </row>
    <row r="39" spans="1:18" ht="12.75" customHeight="1" thickBot="1">
      <c r="A39" s="56">
        <v>32</v>
      </c>
      <c r="B39" s="49" t="s">
        <v>34</v>
      </c>
      <c r="C39" s="20">
        <f aca="true" t="shared" si="3" ref="C39:L39">C28-C8-C27</f>
        <v>1</v>
      </c>
      <c r="D39" s="20">
        <f t="shared" si="3"/>
        <v>0</v>
      </c>
      <c r="E39" s="20">
        <f t="shared" si="3"/>
        <v>0</v>
      </c>
      <c r="F39" s="20">
        <f t="shared" si="3"/>
        <v>0</v>
      </c>
      <c r="G39" s="20">
        <f t="shared" si="3"/>
        <v>0</v>
      </c>
      <c r="H39" s="20">
        <f t="shared" si="3"/>
        <v>271</v>
      </c>
      <c r="I39" s="20">
        <f t="shared" si="3"/>
        <v>-39</v>
      </c>
      <c r="J39" s="20">
        <f t="shared" si="3"/>
        <v>0</v>
      </c>
      <c r="K39" s="20">
        <f t="shared" si="3"/>
        <v>0</v>
      </c>
      <c r="L39" s="21">
        <f t="shared" si="3"/>
        <v>0</v>
      </c>
      <c r="M39" s="64"/>
      <c r="N39" s="64"/>
      <c r="O39" s="64"/>
      <c r="P39" s="64"/>
      <c r="Q39" s="64"/>
      <c r="R39" s="64"/>
    </row>
    <row r="40" spans="1:18" ht="12.75" customHeight="1">
      <c r="A40" s="72">
        <v>33</v>
      </c>
      <c r="B40" s="57" t="s">
        <v>35</v>
      </c>
      <c r="C40" s="4"/>
      <c r="D40" s="4"/>
      <c r="E40" s="4"/>
      <c r="F40" s="4"/>
      <c r="G40" s="4"/>
      <c r="H40" s="4"/>
      <c r="I40" s="4"/>
      <c r="J40" s="10"/>
      <c r="K40" s="10"/>
      <c r="L40" s="28"/>
      <c r="M40" s="64"/>
      <c r="N40" s="64"/>
      <c r="O40" s="64"/>
      <c r="P40" s="64"/>
      <c r="Q40" s="64"/>
      <c r="R40" s="64"/>
    </row>
    <row r="41" spans="1:18" ht="12.75" customHeight="1">
      <c r="A41" s="71">
        <v>34</v>
      </c>
      <c r="B41" s="33" t="s">
        <v>36</v>
      </c>
      <c r="C41" s="34"/>
      <c r="D41" s="5"/>
      <c r="E41" s="5"/>
      <c r="F41" s="5"/>
      <c r="G41" s="5"/>
      <c r="H41" s="5"/>
      <c r="I41" s="5"/>
      <c r="J41" s="11"/>
      <c r="K41" s="11"/>
      <c r="L41" s="12"/>
      <c r="M41" s="64"/>
      <c r="N41" s="64"/>
      <c r="O41" s="64"/>
      <c r="P41" s="64"/>
      <c r="Q41" s="64"/>
      <c r="R41" s="64"/>
    </row>
    <row r="42" spans="1:18" ht="12.75" customHeight="1">
      <c r="A42" s="71">
        <v>35</v>
      </c>
      <c r="B42" s="33" t="s">
        <v>37</v>
      </c>
      <c r="C42" s="34"/>
      <c r="D42" s="5"/>
      <c r="E42" s="5"/>
      <c r="F42" s="5"/>
      <c r="G42" s="5"/>
      <c r="H42" s="5"/>
      <c r="I42" s="5"/>
      <c r="J42" s="31"/>
      <c r="K42" s="11"/>
      <c r="L42" s="44"/>
      <c r="M42" s="64"/>
      <c r="N42" s="64"/>
      <c r="O42" s="64"/>
      <c r="P42" s="64"/>
      <c r="Q42" s="64"/>
      <c r="R42" s="64"/>
    </row>
    <row r="43" spans="1:18" ht="12.75" customHeight="1">
      <c r="A43" s="71">
        <v>36</v>
      </c>
      <c r="B43" s="33" t="s">
        <v>38</v>
      </c>
      <c r="C43" s="34"/>
      <c r="D43" s="5"/>
      <c r="E43" s="5"/>
      <c r="F43" s="5"/>
      <c r="G43" s="5"/>
      <c r="H43" s="5"/>
      <c r="I43" s="5"/>
      <c r="J43" s="31"/>
      <c r="K43" s="11"/>
      <c r="L43" s="44"/>
      <c r="M43" s="64"/>
      <c r="N43" s="64"/>
      <c r="O43" s="64"/>
      <c r="P43" s="64"/>
      <c r="Q43" s="64"/>
      <c r="R43" s="64"/>
    </row>
    <row r="44" spans="1:18" ht="12.75" customHeight="1">
      <c r="A44" s="71">
        <v>37</v>
      </c>
      <c r="B44" s="33" t="s">
        <v>39</v>
      </c>
      <c r="C44" s="34"/>
      <c r="D44" s="5"/>
      <c r="E44" s="5"/>
      <c r="F44" s="5"/>
      <c r="G44" s="5"/>
      <c r="H44" s="5"/>
      <c r="I44" s="5"/>
      <c r="J44" s="31"/>
      <c r="K44" s="11"/>
      <c r="L44" s="44"/>
      <c r="M44" s="64"/>
      <c r="N44" s="64"/>
      <c r="O44" s="64"/>
      <c r="P44" s="64"/>
      <c r="Q44" s="64"/>
      <c r="R44" s="64"/>
    </row>
    <row r="45" spans="1:18" ht="12.75" customHeight="1">
      <c r="A45" s="71">
        <v>38</v>
      </c>
      <c r="B45" s="33" t="s">
        <v>40</v>
      </c>
      <c r="C45" s="35">
        <v>12.765</v>
      </c>
      <c r="D45" s="16"/>
      <c r="E45" s="16"/>
      <c r="F45" s="16">
        <v>13.1</v>
      </c>
      <c r="G45" s="16"/>
      <c r="H45" s="16"/>
      <c r="I45" s="16">
        <v>13.022</v>
      </c>
      <c r="J45" s="36"/>
      <c r="K45" s="17"/>
      <c r="L45" s="18">
        <v>13.1</v>
      </c>
      <c r="M45" s="64"/>
      <c r="N45" s="64"/>
      <c r="O45" s="64"/>
      <c r="P45" s="64"/>
      <c r="Q45" s="64"/>
      <c r="R45" s="64"/>
    </row>
    <row r="46" spans="1:18" ht="12.75" customHeight="1" thickBot="1">
      <c r="A46" s="27">
        <v>39</v>
      </c>
      <c r="B46" s="40" t="s">
        <v>41</v>
      </c>
      <c r="C46" s="41">
        <f>(((C17*1000)/C45)/12)</f>
        <v>22770.59668364016</v>
      </c>
      <c r="D46" s="42"/>
      <c r="E46" s="9"/>
      <c r="F46" s="41">
        <f>(((F17*1000)/F45)/12)</f>
        <v>23206.106870229007</v>
      </c>
      <c r="G46" s="9"/>
      <c r="H46" s="9"/>
      <c r="I46" s="41">
        <f>(((I17*1000)/I45)/6)</f>
        <v>23409.10254441202</v>
      </c>
      <c r="J46" s="43"/>
      <c r="K46" s="43"/>
      <c r="L46" s="19">
        <f>(((L17*1000)/L45)/12)</f>
        <v>24026.717557251908</v>
      </c>
      <c r="M46" s="64"/>
      <c r="N46" s="64"/>
      <c r="O46" s="64"/>
      <c r="P46" s="64"/>
      <c r="Q46" s="64"/>
      <c r="R46" s="64"/>
    </row>
    <row r="47" spans="1:18" ht="12.75" customHeight="1">
      <c r="A47" s="77"/>
      <c r="B47" s="77"/>
      <c r="C47" s="77"/>
      <c r="D47" s="77"/>
      <c r="E47" s="77"/>
      <c r="F47" s="77"/>
      <c r="G47" s="77"/>
      <c r="H47" s="77"/>
      <c r="I47" s="77"/>
      <c r="J47" s="77"/>
      <c r="K47" s="77"/>
      <c r="L47" s="77"/>
      <c r="M47" s="64"/>
      <c r="N47" s="64"/>
      <c r="O47" s="64"/>
      <c r="P47" s="64"/>
      <c r="Q47" s="64"/>
      <c r="R47" s="64"/>
    </row>
    <row r="48" spans="1:18" s="23" customFormat="1" ht="12.75" customHeight="1">
      <c r="A48" s="78"/>
      <c r="B48" s="79"/>
      <c r="C48" s="79"/>
      <c r="D48" s="79"/>
      <c r="E48" s="79"/>
      <c r="F48" s="79"/>
      <c r="G48" s="79"/>
      <c r="H48" s="79"/>
      <c r="I48" s="79"/>
      <c r="J48" s="79"/>
      <c r="K48" s="79"/>
      <c r="L48" s="79"/>
      <c r="M48" s="68"/>
      <c r="N48" s="68"/>
      <c r="O48" s="68"/>
      <c r="P48" s="68"/>
      <c r="Q48" s="68"/>
      <c r="R48" s="68"/>
    </row>
    <row r="49" spans="1:18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64"/>
      <c r="N49" s="64"/>
      <c r="O49" s="64"/>
      <c r="P49" s="64"/>
      <c r="Q49" s="64"/>
      <c r="R49" s="64"/>
    </row>
    <row r="50" spans="1:18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64"/>
      <c r="N50" s="64"/>
      <c r="O50" s="64"/>
      <c r="P50" s="64"/>
      <c r="Q50" s="64"/>
      <c r="R50" s="64"/>
    </row>
    <row r="51" spans="3:18" ht="12.75">
      <c r="C51" s="2"/>
      <c r="D51" s="2"/>
      <c r="E51" s="2"/>
      <c r="F51" s="2"/>
      <c r="G51" s="2"/>
      <c r="H51" s="2"/>
      <c r="I51" s="2"/>
      <c r="J51" s="2"/>
      <c r="K51" s="2"/>
      <c r="L51" s="2"/>
      <c r="M51" s="64"/>
      <c r="N51" s="64"/>
      <c r="O51" s="64"/>
      <c r="P51" s="64"/>
      <c r="Q51" s="64"/>
      <c r="R51" s="64"/>
    </row>
    <row r="52" spans="3:18" ht="12.75">
      <c r="C52" s="2"/>
      <c r="D52" s="2"/>
      <c r="E52" s="2"/>
      <c r="F52" s="2"/>
      <c r="G52" s="2"/>
      <c r="H52" s="2"/>
      <c r="I52" s="2"/>
      <c r="J52" s="2"/>
      <c r="K52" s="2"/>
      <c r="L52" s="2"/>
      <c r="M52" s="64"/>
      <c r="N52" s="64"/>
      <c r="O52" s="64"/>
      <c r="P52" s="64"/>
      <c r="Q52" s="64"/>
      <c r="R52" s="64"/>
    </row>
    <row r="53" spans="3:18" ht="12.75">
      <c r="C53" s="2"/>
      <c r="D53" s="2"/>
      <c r="E53" s="2"/>
      <c r="F53" s="2"/>
      <c r="G53" s="2"/>
      <c r="H53" s="2"/>
      <c r="I53" s="2"/>
      <c r="J53" s="2"/>
      <c r="K53" s="2"/>
      <c r="L53" s="2"/>
      <c r="M53" s="64"/>
      <c r="N53" s="64"/>
      <c r="O53" s="64"/>
      <c r="P53" s="64"/>
      <c r="Q53" s="64"/>
      <c r="R53" s="64"/>
    </row>
    <row r="54" spans="13:18" ht="12.75">
      <c r="M54" s="64"/>
      <c r="N54" s="64"/>
      <c r="O54" s="64"/>
      <c r="P54" s="64"/>
      <c r="Q54" s="64"/>
      <c r="R54" s="64"/>
    </row>
    <row r="55" spans="13:18" ht="12.75">
      <c r="M55" s="64"/>
      <c r="N55" s="64"/>
      <c r="O55" s="64"/>
      <c r="P55" s="64"/>
      <c r="Q55" s="64"/>
      <c r="R55" s="64"/>
    </row>
    <row r="56" spans="13:18" ht="12.75">
      <c r="M56" s="64"/>
      <c r="N56" s="64"/>
      <c r="O56" s="64"/>
      <c r="P56" s="64"/>
      <c r="Q56" s="64"/>
      <c r="R56" s="64"/>
    </row>
    <row r="57" spans="13:18" ht="12.75">
      <c r="M57" s="64"/>
      <c r="N57" s="64"/>
      <c r="O57" s="64"/>
      <c r="P57" s="64"/>
      <c r="Q57" s="64"/>
      <c r="R57" s="64"/>
    </row>
    <row r="58" spans="13:18" ht="12.75">
      <c r="M58" s="64"/>
      <c r="N58" s="64"/>
      <c r="O58" s="64"/>
      <c r="P58" s="64"/>
      <c r="Q58" s="64"/>
      <c r="R58" s="64"/>
    </row>
    <row r="59" spans="13:18" ht="12.75">
      <c r="M59" s="64"/>
      <c r="N59" s="64"/>
      <c r="O59" s="64"/>
      <c r="P59" s="64"/>
      <c r="Q59" s="64"/>
      <c r="R59" s="64"/>
    </row>
    <row r="60" spans="13:18" ht="12.75">
      <c r="M60" s="64"/>
      <c r="N60" s="64"/>
      <c r="O60" s="64"/>
      <c r="P60" s="64"/>
      <c r="Q60" s="64"/>
      <c r="R60" s="64"/>
    </row>
    <row r="61" spans="13:18" ht="12.75">
      <c r="M61" s="64"/>
      <c r="N61" s="64"/>
      <c r="O61" s="64"/>
      <c r="P61" s="64"/>
      <c r="Q61" s="64"/>
      <c r="R61" s="64"/>
    </row>
    <row r="62" spans="13:18" ht="12.75">
      <c r="M62" s="64"/>
      <c r="N62" s="64"/>
      <c r="O62" s="64"/>
      <c r="P62" s="64"/>
      <c r="Q62" s="64"/>
      <c r="R62" s="64"/>
    </row>
    <row r="63" spans="13:18" ht="12.75">
      <c r="M63" s="64"/>
      <c r="N63" s="64"/>
      <c r="O63" s="64"/>
      <c r="P63" s="64"/>
      <c r="Q63" s="64"/>
      <c r="R63" s="64"/>
    </row>
    <row r="64" spans="13:18" ht="12.75">
      <c r="M64" s="64"/>
      <c r="N64" s="64"/>
      <c r="O64" s="64"/>
      <c r="P64" s="64"/>
      <c r="Q64" s="64"/>
      <c r="R64" s="64"/>
    </row>
    <row r="65" spans="13:18" ht="12.75">
      <c r="M65" s="64"/>
      <c r="N65" s="64"/>
      <c r="O65" s="64"/>
      <c r="P65" s="64"/>
      <c r="Q65" s="64"/>
      <c r="R65" s="64"/>
    </row>
    <row r="66" spans="13:18" ht="12.75">
      <c r="M66" s="64"/>
      <c r="N66" s="64"/>
      <c r="O66" s="64"/>
      <c r="P66" s="64"/>
      <c r="Q66" s="64"/>
      <c r="R66" s="64"/>
    </row>
    <row r="67" spans="13:18" ht="12.75">
      <c r="M67" s="64"/>
      <c r="N67" s="64"/>
      <c r="O67" s="64"/>
      <c r="P67" s="64"/>
      <c r="Q67" s="64"/>
      <c r="R67" s="64"/>
    </row>
    <row r="68" spans="13:18" ht="12.75">
      <c r="M68" s="64"/>
      <c r="N68" s="64"/>
      <c r="O68" s="64"/>
      <c r="P68" s="64"/>
      <c r="Q68" s="64"/>
      <c r="R68" s="64"/>
    </row>
    <row r="69" spans="13:18" ht="12.75">
      <c r="M69" s="64"/>
      <c r="N69" s="64"/>
      <c r="O69" s="64"/>
      <c r="P69" s="64"/>
      <c r="Q69" s="64"/>
      <c r="R69" s="64"/>
    </row>
    <row r="70" spans="13:18" ht="12.75">
      <c r="M70" s="64"/>
      <c r="N70" s="64"/>
      <c r="O70" s="64"/>
      <c r="P70" s="64"/>
      <c r="Q70" s="64"/>
      <c r="R70" s="64"/>
    </row>
    <row r="71" spans="13:18" ht="12.75">
      <c r="M71" s="64"/>
      <c r="N71" s="64"/>
      <c r="O71" s="64"/>
      <c r="P71" s="64"/>
      <c r="Q71" s="64"/>
      <c r="R71" s="64"/>
    </row>
    <row r="72" spans="13:18" ht="12.75">
      <c r="M72" s="64"/>
      <c r="N72" s="64"/>
      <c r="O72" s="64"/>
      <c r="P72" s="64"/>
      <c r="Q72" s="64"/>
      <c r="R72" s="64"/>
    </row>
    <row r="73" spans="13:18" ht="12.75">
      <c r="M73" s="64"/>
      <c r="N73" s="64"/>
      <c r="O73" s="64"/>
      <c r="P73" s="64"/>
      <c r="Q73" s="64"/>
      <c r="R73" s="64"/>
    </row>
    <row r="74" spans="13:18" ht="12.75">
      <c r="M74" s="64"/>
      <c r="N74" s="64"/>
      <c r="O74" s="64"/>
      <c r="P74" s="64"/>
      <c r="Q74" s="64"/>
      <c r="R74" s="64"/>
    </row>
    <row r="75" spans="13:18" ht="12.75">
      <c r="M75" s="64"/>
      <c r="N75" s="64"/>
      <c r="O75" s="64"/>
      <c r="P75" s="64"/>
      <c r="Q75" s="64"/>
      <c r="R75" s="64"/>
    </row>
    <row r="76" spans="13:18" ht="12.75">
      <c r="M76" s="64"/>
      <c r="N76" s="64"/>
      <c r="O76" s="64"/>
      <c r="P76" s="64"/>
      <c r="Q76" s="64"/>
      <c r="R76" s="64"/>
    </row>
    <row r="77" spans="13:18" ht="12.75">
      <c r="M77" s="64"/>
      <c r="N77" s="64"/>
      <c r="O77" s="64"/>
      <c r="P77" s="64"/>
      <c r="Q77" s="64"/>
      <c r="R77" s="64"/>
    </row>
    <row r="78" spans="13:18" ht="12.75">
      <c r="M78" s="64"/>
      <c r="N78" s="64"/>
      <c r="O78" s="64"/>
      <c r="P78" s="64"/>
      <c r="Q78" s="64"/>
      <c r="R78" s="64"/>
    </row>
    <row r="79" spans="13:18" ht="12.75">
      <c r="M79" s="64"/>
      <c r="N79" s="64"/>
      <c r="O79" s="64"/>
      <c r="P79" s="64"/>
      <c r="Q79" s="64"/>
      <c r="R79" s="64"/>
    </row>
    <row r="80" spans="13:18" ht="12.75">
      <c r="M80" s="64"/>
      <c r="N80" s="64"/>
      <c r="O80" s="64"/>
      <c r="P80" s="64"/>
      <c r="Q80" s="64"/>
      <c r="R80" s="64"/>
    </row>
    <row r="81" spans="13:18" ht="12.75">
      <c r="M81" s="64"/>
      <c r="N81" s="64"/>
      <c r="O81" s="64"/>
      <c r="P81" s="64"/>
      <c r="Q81" s="64"/>
      <c r="R81" s="64"/>
    </row>
    <row r="82" spans="13:18" ht="12.75">
      <c r="M82" s="64"/>
      <c r="N82" s="64"/>
      <c r="O82" s="64"/>
      <c r="P82" s="64"/>
      <c r="Q82" s="64"/>
      <c r="R82" s="64"/>
    </row>
    <row r="83" spans="13:18" ht="12.75">
      <c r="M83" s="64"/>
      <c r="N83" s="64"/>
      <c r="O83" s="64"/>
      <c r="P83" s="64"/>
      <c r="Q83" s="64"/>
      <c r="R83" s="64"/>
    </row>
    <row r="84" spans="13:18" ht="12.75">
      <c r="M84" s="64"/>
      <c r="N84" s="64"/>
      <c r="O84" s="64"/>
      <c r="P84" s="64"/>
      <c r="Q84" s="64"/>
      <c r="R84" s="64"/>
    </row>
    <row r="85" spans="13:18" ht="12.75">
      <c r="M85" s="64"/>
      <c r="N85" s="64"/>
      <c r="O85" s="64"/>
      <c r="P85" s="64"/>
      <c r="Q85" s="64"/>
      <c r="R85" s="64"/>
    </row>
    <row r="86" spans="13:18" ht="12.75">
      <c r="M86" s="64"/>
      <c r="N86" s="64"/>
      <c r="O86" s="64"/>
      <c r="P86" s="64"/>
      <c r="Q86" s="64"/>
      <c r="R86" s="64"/>
    </row>
    <row r="87" spans="13:18" ht="12.75">
      <c r="M87" s="64"/>
      <c r="N87" s="64"/>
      <c r="O87" s="64"/>
      <c r="P87" s="64"/>
      <c r="Q87" s="64"/>
      <c r="R87" s="64"/>
    </row>
    <row r="88" spans="13:18" ht="12.75">
      <c r="M88" s="64"/>
      <c r="N88" s="64"/>
      <c r="O88" s="64"/>
      <c r="P88" s="64"/>
      <c r="Q88" s="64"/>
      <c r="R88" s="64"/>
    </row>
    <row r="89" spans="13:18" ht="12.75">
      <c r="M89" s="64"/>
      <c r="N89" s="64"/>
      <c r="O89" s="64"/>
      <c r="P89" s="64"/>
      <c r="Q89" s="64"/>
      <c r="R89" s="64"/>
    </row>
    <row r="90" spans="13:18" ht="12.75">
      <c r="M90" s="64"/>
      <c r="N90" s="64"/>
      <c r="O90" s="64"/>
      <c r="P90" s="64"/>
      <c r="Q90" s="64"/>
      <c r="R90" s="64"/>
    </row>
    <row r="91" spans="13:18" ht="12.75">
      <c r="M91" s="64"/>
      <c r="N91" s="64"/>
      <c r="O91" s="64"/>
      <c r="P91" s="64"/>
      <c r="Q91" s="64"/>
      <c r="R91" s="64"/>
    </row>
    <row r="92" spans="13:18" ht="12.75">
      <c r="M92" s="64"/>
      <c r="N92" s="64"/>
      <c r="O92" s="64"/>
      <c r="P92" s="64"/>
      <c r="Q92" s="64"/>
      <c r="R92" s="64"/>
    </row>
    <row r="93" spans="13:18" ht="12.75">
      <c r="M93" s="64"/>
      <c r="N93" s="64"/>
      <c r="O93" s="64"/>
      <c r="P93" s="64"/>
      <c r="Q93" s="64"/>
      <c r="R93" s="64"/>
    </row>
    <row r="94" spans="13:18" ht="12.75">
      <c r="M94" s="64"/>
      <c r="N94" s="64"/>
      <c r="O94" s="64"/>
      <c r="P94" s="64"/>
      <c r="Q94" s="64"/>
      <c r="R94" s="64"/>
    </row>
    <row r="95" spans="13:18" ht="12.75">
      <c r="M95" s="64"/>
      <c r="N95" s="64"/>
      <c r="O95" s="64"/>
      <c r="P95" s="64"/>
      <c r="Q95" s="64"/>
      <c r="R95" s="64"/>
    </row>
    <row r="96" spans="13:18" ht="12.75">
      <c r="M96" s="64"/>
      <c r="N96" s="64"/>
      <c r="O96" s="64"/>
      <c r="P96" s="64"/>
      <c r="Q96" s="64"/>
      <c r="R96" s="64"/>
    </row>
    <row r="97" spans="13:18" ht="12.75">
      <c r="M97" s="64"/>
      <c r="N97" s="64"/>
      <c r="O97" s="64"/>
      <c r="P97" s="64"/>
      <c r="Q97" s="64"/>
      <c r="R97" s="64"/>
    </row>
    <row r="98" spans="13:18" ht="12.75">
      <c r="M98" s="64"/>
      <c r="N98" s="64"/>
      <c r="O98" s="64"/>
      <c r="P98" s="64"/>
      <c r="Q98" s="64"/>
      <c r="R98" s="64"/>
    </row>
  </sheetData>
  <mergeCells count="3">
    <mergeCell ref="J6:L6"/>
    <mergeCell ref="D6:F6"/>
    <mergeCell ref="G6:I6"/>
  </mergeCells>
  <printOptions horizontalCentered="1" verticalCentered="1"/>
  <pageMargins left="0.5905511811023623" right="0.5905511811023623" top="0" bottom="0.5905511811023623" header="0" footer="0"/>
  <pageSetup horizontalDpi="600" verticalDpi="600" orientation="landscape" paperSize="9" scale="9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R98"/>
  <sheetViews>
    <sheetView workbookViewId="0" topLeftCell="A1">
      <selection activeCell="N17" sqref="N17"/>
    </sheetView>
  </sheetViews>
  <sheetFormatPr defaultColWidth="9.00390625" defaultRowHeight="12.75"/>
  <cols>
    <col min="1" max="1" width="4.25390625" style="1" customWidth="1"/>
    <col min="2" max="2" width="33.875" style="1" customWidth="1"/>
    <col min="3" max="12" width="11.25390625" style="1" customWidth="1"/>
    <col min="13" max="16384" width="9.125" style="1" customWidth="1"/>
  </cols>
  <sheetData>
    <row r="1" ht="18" customHeight="1"/>
    <row r="2" ht="20.25" customHeight="1">
      <c r="C2" s="26" t="s">
        <v>46</v>
      </c>
    </row>
    <row r="3" spans="2:9" ht="12.75">
      <c r="B3" s="38"/>
      <c r="C3" s="25"/>
      <c r="D3" s="25"/>
      <c r="E3" s="2"/>
      <c r="F3" s="2"/>
      <c r="G3" s="2"/>
      <c r="H3" s="2"/>
      <c r="I3" s="2"/>
    </row>
    <row r="4" spans="1:18" ht="12.75">
      <c r="A4" s="38" t="s">
        <v>61</v>
      </c>
      <c r="B4" s="23"/>
      <c r="C4" s="23"/>
      <c r="D4" s="23"/>
      <c r="E4" s="23"/>
      <c r="F4" s="23"/>
      <c r="G4" s="23"/>
      <c r="H4" s="2"/>
      <c r="M4" s="64"/>
      <c r="N4" s="64"/>
      <c r="O4" s="64"/>
      <c r="P4" s="64"/>
      <c r="Q4" s="64"/>
      <c r="R4" s="64"/>
    </row>
    <row r="5" spans="1:18" ht="13.5" thickBot="1">
      <c r="A5" s="73" t="s">
        <v>59</v>
      </c>
      <c r="B5" s="74"/>
      <c r="C5" s="2"/>
      <c r="D5" s="25"/>
      <c r="E5" s="25"/>
      <c r="F5" s="25"/>
      <c r="G5" s="25"/>
      <c r="H5" s="25"/>
      <c r="L5" s="69" t="s">
        <v>0</v>
      </c>
      <c r="M5" s="64"/>
      <c r="N5" s="64"/>
      <c r="O5" s="64"/>
      <c r="P5" s="64"/>
      <c r="Q5" s="64"/>
      <c r="R5" s="64"/>
    </row>
    <row r="6" spans="1:18" ht="25.5" customHeight="1">
      <c r="A6" s="60" t="s">
        <v>45</v>
      </c>
      <c r="B6" s="61" t="s">
        <v>1</v>
      </c>
      <c r="C6" s="63" t="s">
        <v>44</v>
      </c>
      <c r="D6" s="82" t="s">
        <v>48</v>
      </c>
      <c r="E6" s="80"/>
      <c r="F6" s="80"/>
      <c r="G6" s="80" t="s">
        <v>47</v>
      </c>
      <c r="H6" s="80"/>
      <c r="I6" s="80"/>
      <c r="J6" s="80" t="s">
        <v>49</v>
      </c>
      <c r="K6" s="80"/>
      <c r="L6" s="81"/>
      <c r="M6" s="65"/>
      <c r="N6" s="64"/>
      <c r="O6" s="64"/>
      <c r="P6" s="64"/>
      <c r="Q6" s="64"/>
      <c r="R6" s="64"/>
    </row>
    <row r="7" spans="1:18" ht="13.5" customHeight="1" thickBot="1">
      <c r="A7" s="62"/>
      <c r="B7" s="50"/>
      <c r="C7" s="58" t="s">
        <v>50</v>
      </c>
      <c r="D7" s="83" t="s">
        <v>77</v>
      </c>
      <c r="E7" s="83" t="s">
        <v>2</v>
      </c>
      <c r="F7" s="83" t="s">
        <v>78</v>
      </c>
      <c r="G7" s="83" t="s">
        <v>77</v>
      </c>
      <c r="H7" s="83" t="s">
        <v>2</v>
      </c>
      <c r="I7" s="83" t="s">
        <v>78</v>
      </c>
      <c r="J7" s="83" t="s">
        <v>77</v>
      </c>
      <c r="K7" s="83" t="s">
        <v>2</v>
      </c>
      <c r="L7" s="83" t="s">
        <v>78</v>
      </c>
      <c r="M7" s="24"/>
      <c r="N7" s="64"/>
      <c r="O7" s="64"/>
      <c r="P7" s="64"/>
      <c r="Q7" s="64"/>
      <c r="R7" s="64"/>
    </row>
    <row r="8" spans="1:18" ht="12.75" customHeight="1" thickBot="1">
      <c r="A8" s="3">
        <v>1</v>
      </c>
      <c r="B8" s="52" t="s">
        <v>3</v>
      </c>
      <c r="C8" s="20">
        <f aca="true" t="shared" si="0" ref="C8:L8">SUM(C9,C11:C16,C19:C26)</f>
        <v>12716</v>
      </c>
      <c r="D8" s="20">
        <f t="shared" si="0"/>
        <v>39</v>
      </c>
      <c r="E8" s="20">
        <f t="shared" si="0"/>
        <v>1652</v>
      </c>
      <c r="F8" s="20">
        <f t="shared" si="0"/>
        <v>9604</v>
      </c>
      <c r="G8" s="20">
        <f t="shared" si="0"/>
        <v>19</v>
      </c>
      <c r="H8" s="20">
        <f t="shared" si="0"/>
        <v>722</v>
      </c>
      <c r="I8" s="20">
        <f t="shared" si="0"/>
        <v>4762</v>
      </c>
      <c r="J8" s="20">
        <f t="shared" si="0"/>
        <v>42</v>
      </c>
      <c r="K8" s="20">
        <f t="shared" si="0"/>
        <v>1650</v>
      </c>
      <c r="L8" s="21">
        <f t="shared" si="0"/>
        <v>9935</v>
      </c>
      <c r="M8" s="64"/>
      <c r="N8" s="64"/>
      <c r="O8" s="64"/>
      <c r="P8" s="64"/>
      <c r="Q8" s="64"/>
      <c r="R8" s="64"/>
    </row>
    <row r="9" spans="1:18" ht="12.75" customHeight="1">
      <c r="A9" s="70">
        <v>2</v>
      </c>
      <c r="B9" s="51" t="s">
        <v>4</v>
      </c>
      <c r="C9" s="4">
        <v>519</v>
      </c>
      <c r="D9" s="4"/>
      <c r="E9" s="4">
        <v>475</v>
      </c>
      <c r="F9" s="4"/>
      <c r="G9" s="10"/>
      <c r="H9" s="10">
        <v>255</v>
      </c>
      <c r="I9" s="10">
        <v>6</v>
      </c>
      <c r="J9" s="4"/>
      <c r="K9" s="4">
        <v>475</v>
      </c>
      <c r="L9" s="28"/>
      <c r="M9" s="64"/>
      <c r="N9" s="64"/>
      <c r="O9" s="64"/>
      <c r="P9" s="64"/>
      <c r="Q9" s="64"/>
      <c r="R9" s="64"/>
    </row>
    <row r="10" spans="1:18" ht="12.75" customHeight="1">
      <c r="A10" s="71">
        <v>3</v>
      </c>
      <c r="B10" s="29" t="s">
        <v>5</v>
      </c>
      <c r="C10" s="5"/>
      <c r="D10" s="5"/>
      <c r="E10" s="5"/>
      <c r="F10" s="5"/>
      <c r="G10" s="11"/>
      <c r="H10" s="11"/>
      <c r="I10" s="11"/>
      <c r="J10" s="5"/>
      <c r="K10" s="5"/>
      <c r="L10" s="44"/>
      <c r="M10" s="64"/>
      <c r="N10" s="64"/>
      <c r="O10" s="64"/>
      <c r="P10" s="64"/>
      <c r="Q10" s="64"/>
      <c r="R10" s="64"/>
    </row>
    <row r="11" spans="1:18" ht="12.75" customHeight="1">
      <c r="A11" s="71">
        <v>4</v>
      </c>
      <c r="B11" s="29" t="s">
        <v>6</v>
      </c>
      <c r="C11" s="5">
        <v>273</v>
      </c>
      <c r="D11" s="5"/>
      <c r="E11" s="5">
        <v>400</v>
      </c>
      <c r="F11" s="5"/>
      <c r="G11" s="11"/>
      <c r="H11" s="11">
        <v>158</v>
      </c>
      <c r="I11" s="31"/>
      <c r="J11" s="5"/>
      <c r="K11" s="5">
        <v>407</v>
      </c>
      <c r="L11" s="44"/>
      <c r="M11" s="67"/>
      <c r="N11" s="64"/>
      <c r="O11" s="64"/>
      <c r="P11" s="64"/>
      <c r="Q11" s="64"/>
      <c r="R11" s="64"/>
    </row>
    <row r="12" spans="1:18" ht="12.75" customHeight="1">
      <c r="A12" s="71">
        <v>5</v>
      </c>
      <c r="B12" s="29" t="s">
        <v>7</v>
      </c>
      <c r="C12" s="5"/>
      <c r="D12" s="5"/>
      <c r="E12" s="5"/>
      <c r="F12" s="5"/>
      <c r="G12" s="31"/>
      <c r="H12" s="11"/>
      <c r="I12" s="31"/>
      <c r="J12" s="5"/>
      <c r="K12" s="5"/>
      <c r="L12" s="44"/>
      <c r="M12" s="64"/>
      <c r="N12" s="64"/>
      <c r="O12" s="64"/>
      <c r="P12" s="64"/>
      <c r="Q12" s="64"/>
      <c r="R12" s="64"/>
    </row>
    <row r="13" spans="1:18" ht="12.75" customHeight="1">
      <c r="A13" s="71">
        <v>6</v>
      </c>
      <c r="B13" s="29" t="s">
        <v>8</v>
      </c>
      <c r="C13" s="5">
        <v>1935</v>
      </c>
      <c r="D13" s="5"/>
      <c r="E13" s="5">
        <v>210</v>
      </c>
      <c r="F13" s="5"/>
      <c r="G13" s="11"/>
      <c r="H13" s="11">
        <v>20</v>
      </c>
      <c r="I13" s="11"/>
      <c r="J13" s="5"/>
      <c r="K13" s="5">
        <v>210</v>
      </c>
      <c r="L13" s="12"/>
      <c r="M13" s="64"/>
      <c r="N13" s="64"/>
      <c r="O13" s="64"/>
      <c r="P13" s="64"/>
      <c r="Q13" s="64"/>
      <c r="R13" s="64"/>
    </row>
    <row r="14" spans="1:18" ht="12.75" customHeight="1">
      <c r="A14" s="71">
        <v>7</v>
      </c>
      <c r="B14" s="29" t="s">
        <v>9</v>
      </c>
      <c r="C14" s="5">
        <v>10</v>
      </c>
      <c r="D14" s="5"/>
      <c r="E14" s="5">
        <v>12</v>
      </c>
      <c r="F14" s="5"/>
      <c r="G14" s="11"/>
      <c r="H14" s="11">
        <v>6</v>
      </c>
      <c r="I14" s="11">
        <v>1</v>
      </c>
      <c r="J14" s="5"/>
      <c r="K14" s="5">
        <v>13</v>
      </c>
      <c r="L14" s="12"/>
      <c r="M14" s="64"/>
      <c r="N14" s="64"/>
      <c r="O14" s="64"/>
      <c r="P14" s="64"/>
      <c r="Q14" s="64"/>
      <c r="R14" s="64"/>
    </row>
    <row r="15" spans="1:18" ht="12.75" customHeight="1">
      <c r="A15" s="71">
        <v>8</v>
      </c>
      <c r="B15" s="29" t="s">
        <v>10</v>
      </c>
      <c r="C15" s="5">
        <v>545</v>
      </c>
      <c r="D15" s="5"/>
      <c r="E15" s="5">
        <v>430</v>
      </c>
      <c r="F15" s="5"/>
      <c r="G15" s="11"/>
      <c r="H15" s="11">
        <v>212</v>
      </c>
      <c r="I15" s="11"/>
      <c r="J15" s="5"/>
      <c r="K15" s="5">
        <v>415</v>
      </c>
      <c r="L15" s="12"/>
      <c r="M15" s="64"/>
      <c r="N15" s="64"/>
      <c r="O15" s="64"/>
      <c r="P15" s="64"/>
      <c r="Q15" s="64"/>
      <c r="R15" s="64"/>
    </row>
    <row r="16" spans="1:18" ht="12.75" customHeight="1">
      <c r="A16" s="71">
        <v>9</v>
      </c>
      <c r="B16" s="29" t="s">
        <v>11</v>
      </c>
      <c r="C16" s="30">
        <f aca="true" t="shared" si="1" ref="C16:L16">SUM(C17:C18)</f>
        <v>6759</v>
      </c>
      <c r="D16" s="30">
        <f t="shared" si="1"/>
        <v>0</v>
      </c>
      <c r="E16" s="30">
        <f t="shared" si="1"/>
        <v>0</v>
      </c>
      <c r="F16" s="30">
        <f t="shared" si="1"/>
        <v>6990</v>
      </c>
      <c r="G16" s="30">
        <f t="shared" si="1"/>
        <v>0</v>
      </c>
      <c r="H16" s="30">
        <f t="shared" si="1"/>
        <v>0</v>
      </c>
      <c r="I16" s="30">
        <f t="shared" si="1"/>
        <v>3470</v>
      </c>
      <c r="J16" s="30">
        <f t="shared" si="1"/>
        <v>0</v>
      </c>
      <c r="K16" s="30">
        <f t="shared" si="1"/>
        <v>0</v>
      </c>
      <c r="L16" s="37">
        <f t="shared" si="1"/>
        <v>7235</v>
      </c>
      <c r="M16" s="64"/>
      <c r="N16" s="64"/>
      <c r="O16" s="64"/>
      <c r="P16" s="64"/>
      <c r="Q16" s="64"/>
      <c r="R16" s="64"/>
    </row>
    <row r="17" spans="1:18" ht="12.75" customHeight="1">
      <c r="A17" s="71">
        <v>10</v>
      </c>
      <c r="B17" s="29" t="s">
        <v>12</v>
      </c>
      <c r="C17" s="5">
        <v>6726</v>
      </c>
      <c r="D17" s="5"/>
      <c r="E17" s="5"/>
      <c r="F17" s="5">
        <v>6957</v>
      </c>
      <c r="G17" s="31"/>
      <c r="H17" s="11"/>
      <c r="I17" s="11">
        <v>3434</v>
      </c>
      <c r="J17" s="31"/>
      <c r="K17" s="11"/>
      <c r="L17" s="39">
        <v>7202</v>
      </c>
      <c r="M17" s="66"/>
      <c r="N17" s="66"/>
      <c r="O17" s="64"/>
      <c r="P17" s="64"/>
      <c r="Q17" s="64"/>
      <c r="R17" s="64"/>
    </row>
    <row r="18" spans="1:18" ht="12.75" customHeight="1">
      <c r="A18" s="71">
        <v>11</v>
      </c>
      <c r="B18" s="29" t="s">
        <v>13</v>
      </c>
      <c r="C18" s="5">
        <v>33</v>
      </c>
      <c r="D18" s="5"/>
      <c r="E18" s="5"/>
      <c r="F18" s="5">
        <v>33</v>
      </c>
      <c r="G18" s="31"/>
      <c r="H18" s="11"/>
      <c r="I18" s="11">
        <v>36</v>
      </c>
      <c r="J18" s="31"/>
      <c r="K18" s="11"/>
      <c r="L18" s="12">
        <v>33</v>
      </c>
      <c r="M18" s="64"/>
      <c r="N18" s="66"/>
      <c r="O18" s="64"/>
      <c r="P18" s="64"/>
      <c r="Q18" s="64"/>
      <c r="R18" s="64"/>
    </row>
    <row r="19" spans="1:18" ht="12.75" customHeight="1">
      <c r="A19" s="71">
        <v>12</v>
      </c>
      <c r="B19" s="29" t="s">
        <v>14</v>
      </c>
      <c r="C19" s="5">
        <v>2354</v>
      </c>
      <c r="D19" s="5"/>
      <c r="E19" s="5"/>
      <c r="F19" s="5">
        <v>2446</v>
      </c>
      <c r="G19" s="31"/>
      <c r="H19" s="11"/>
      <c r="I19" s="11">
        <v>1202</v>
      </c>
      <c r="J19" s="5"/>
      <c r="K19" s="5"/>
      <c r="L19" s="39">
        <v>2532</v>
      </c>
      <c r="M19" s="66"/>
      <c r="N19" s="66"/>
      <c r="O19" s="64"/>
      <c r="P19" s="64"/>
      <c r="Q19" s="64"/>
      <c r="R19" s="64"/>
    </row>
    <row r="20" spans="1:18" ht="12.75" customHeight="1">
      <c r="A20" s="71">
        <v>13</v>
      </c>
      <c r="B20" s="29" t="s">
        <v>15</v>
      </c>
      <c r="C20" s="5">
        <v>28</v>
      </c>
      <c r="D20" s="5"/>
      <c r="E20" s="5"/>
      <c r="F20" s="5">
        <v>29</v>
      </c>
      <c r="G20" s="11"/>
      <c r="H20" s="11"/>
      <c r="I20" s="11">
        <v>14</v>
      </c>
      <c r="J20" s="5"/>
      <c r="K20" s="5"/>
      <c r="L20" s="7">
        <v>29</v>
      </c>
      <c r="M20" s="64"/>
      <c r="N20" s="64"/>
      <c r="O20" s="64"/>
      <c r="P20" s="64"/>
      <c r="Q20" s="64"/>
      <c r="R20" s="64"/>
    </row>
    <row r="21" spans="1:18" ht="12.75" customHeight="1">
      <c r="A21" s="71">
        <v>14</v>
      </c>
      <c r="B21" s="29" t="s">
        <v>16</v>
      </c>
      <c r="C21" s="5">
        <v>135</v>
      </c>
      <c r="D21" s="5"/>
      <c r="E21" s="5"/>
      <c r="F21" s="5">
        <v>139</v>
      </c>
      <c r="G21" s="11"/>
      <c r="H21" s="11"/>
      <c r="I21" s="11">
        <v>69</v>
      </c>
      <c r="J21" s="5"/>
      <c r="K21" s="5"/>
      <c r="L21" s="7">
        <v>139</v>
      </c>
      <c r="M21" s="64"/>
      <c r="N21" s="64"/>
      <c r="O21" s="64"/>
      <c r="P21" s="64"/>
      <c r="Q21" s="64"/>
      <c r="R21" s="64"/>
    </row>
    <row r="22" spans="1:18" ht="12.75" customHeight="1">
      <c r="A22" s="71">
        <v>15</v>
      </c>
      <c r="B22" s="29" t="s">
        <v>17</v>
      </c>
      <c r="C22" s="5">
        <v>100</v>
      </c>
      <c r="D22" s="5"/>
      <c r="E22" s="5">
        <v>105</v>
      </c>
      <c r="F22" s="5"/>
      <c r="G22" s="11"/>
      <c r="H22" s="11">
        <v>62</v>
      </c>
      <c r="I22" s="11"/>
      <c r="J22" s="5"/>
      <c r="K22" s="5">
        <v>110</v>
      </c>
      <c r="L22" s="7"/>
      <c r="M22" s="64"/>
      <c r="N22" s="64"/>
      <c r="O22" s="64"/>
      <c r="P22" s="64"/>
      <c r="Q22" s="64"/>
      <c r="R22" s="64"/>
    </row>
    <row r="23" spans="1:18" ht="12.75" customHeight="1">
      <c r="A23" s="71">
        <v>16</v>
      </c>
      <c r="B23" s="29" t="s">
        <v>18</v>
      </c>
      <c r="C23" s="5"/>
      <c r="D23" s="5"/>
      <c r="E23" s="5"/>
      <c r="F23" s="5"/>
      <c r="G23" s="11"/>
      <c r="H23" s="11"/>
      <c r="I23" s="31"/>
      <c r="J23" s="5"/>
      <c r="K23" s="5"/>
      <c r="L23" s="7"/>
      <c r="M23" s="64"/>
      <c r="N23" s="64"/>
      <c r="O23" s="64"/>
      <c r="P23" s="64"/>
      <c r="Q23" s="64"/>
      <c r="R23" s="64"/>
    </row>
    <row r="24" spans="1:18" ht="12.75" customHeight="1">
      <c r="A24" s="71">
        <v>17</v>
      </c>
      <c r="B24" s="32" t="s">
        <v>19</v>
      </c>
      <c r="C24" s="5">
        <v>16</v>
      </c>
      <c r="D24" s="5"/>
      <c r="E24" s="5">
        <v>20</v>
      </c>
      <c r="F24" s="5"/>
      <c r="G24" s="11"/>
      <c r="H24" s="11">
        <v>9</v>
      </c>
      <c r="I24" s="31"/>
      <c r="J24" s="5"/>
      <c r="K24" s="5">
        <v>20</v>
      </c>
      <c r="L24" s="7"/>
      <c r="M24" s="64"/>
      <c r="N24" s="64"/>
      <c r="O24" s="64"/>
      <c r="P24" s="64"/>
      <c r="Q24" s="64"/>
      <c r="R24" s="64"/>
    </row>
    <row r="25" spans="1:18" ht="12.75" customHeight="1">
      <c r="A25" s="71">
        <v>18</v>
      </c>
      <c r="B25" s="32" t="s">
        <v>20</v>
      </c>
      <c r="C25" s="5">
        <v>42</v>
      </c>
      <c r="D25" s="5">
        <v>39</v>
      </c>
      <c r="E25" s="5"/>
      <c r="F25" s="5"/>
      <c r="G25" s="11">
        <v>19</v>
      </c>
      <c r="H25" s="11"/>
      <c r="I25" s="31"/>
      <c r="J25" s="5">
        <v>42</v>
      </c>
      <c r="K25" s="5"/>
      <c r="L25" s="7"/>
      <c r="M25" s="64"/>
      <c r="N25" s="64"/>
      <c r="O25" s="64"/>
      <c r="P25" s="64"/>
      <c r="Q25" s="64"/>
      <c r="R25" s="64"/>
    </row>
    <row r="26" spans="1:18" ht="12.75" customHeight="1">
      <c r="A26" s="71">
        <v>19</v>
      </c>
      <c r="B26" s="32" t="s">
        <v>21</v>
      </c>
      <c r="C26" s="5"/>
      <c r="D26" s="5"/>
      <c r="E26" s="5"/>
      <c r="F26" s="5"/>
      <c r="G26" s="11"/>
      <c r="H26" s="11"/>
      <c r="I26" s="31"/>
      <c r="J26" s="5"/>
      <c r="K26" s="5"/>
      <c r="L26" s="7"/>
      <c r="M26" s="64"/>
      <c r="N26" s="64"/>
      <c r="O26" s="64"/>
      <c r="P26" s="64"/>
      <c r="Q26" s="64"/>
      <c r="R26" s="64"/>
    </row>
    <row r="27" spans="1:18" ht="12.75" customHeight="1" thickBot="1">
      <c r="A27" s="59">
        <v>20</v>
      </c>
      <c r="B27" s="45" t="s">
        <v>22</v>
      </c>
      <c r="C27" s="6"/>
      <c r="D27" s="6"/>
      <c r="E27" s="6"/>
      <c r="F27" s="6"/>
      <c r="G27" s="54"/>
      <c r="H27" s="13"/>
      <c r="I27" s="54"/>
      <c r="J27" s="6"/>
      <c r="K27" s="6"/>
      <c r="L27" s="75"/>
      <c r="M27" s="64"/>
      <c r="N27" s="64"/>
      <c r="O27" s="64"/>
      <c r="P27" s="64"/>
      <c r="Q27" s="64"/>
      <c r="R27" s="64"/>
    </row>
    <row r="28" spans="1:18" ht="12.75" customHeight="1" thickBot="1">
      <c r="A28" s="56">
        <v>21</v>
      </c>
      <c r="B28" s="49" t="s">
        <v>23</v>
      </c>
      <c r="C28" s="20">
        <f aca="true" t="shared" si="2" ref="C28:L28">SUM(C29:C38)</f>
        <v>12716</v>
      </c>
      <c r="D28" s="20">
        <f t="shared" si="2"/>
        <v>39</v>
      </c>
      <c r="E28" s="20">
        <f t="shared" si="2"/>
        <v>1652</v>
      </c>
      <c r="F28" s="20">
        <f t="shared" si="2"/>
        <v>9604</v>
      </c>
      <c r="G28" s="20">
        <f t="shared" si="2"/>
        <v>18</v>
      </c>
      <c r="H28" s="20">
        <f t="shared" si="2"/>
        <v>936</v>
      </c>
      <c r="I28" s="20">
        <f t="shared" si="2"/>
        <v>4812</v>
      </c>
      <c r="J28" s="20">
        <f t="shared" si="2"/>
        <v>42</v>
      </c>
      <c r="K28" s="20">
        <f t="shared" si="2"/>
        <v>1650</v>
      </c>
      <c r="L28" s="21">
        <f t="shared" si="2"/>
        <v>9935</v>
      </c>
      <c r="M28" s="64"/>
      <c r="N28" s="64"/>
      <c r="O28" s="64"/>
      <c r="P28" s="64"/>
      <c r="Q28" s="64"/>
      <c r="R28" s="64"/>
    </row>
    <row r="29" spans="1:18" ht="12.75" customHeight="1">
      <c r="A29" s="72">
        <v>22</v>
      </c>
      <c r="B29" s="46" t="s">
        <v>24</v>
      </c>
      <c r="C29" s="4"/>
      <c r="D29" s="4"/>
      <c r="E29" s="4"/>
      <c r="F29" s="4"/>
      <c r="G29" s="47"/>
      <c r="H29" s="10"/>
      <c r="I29" s="47"/>
      <c r="J29" s="4"/>
      <c r="K29" s="4"/>
      <c r="L29" s="48"/>
      <c r="M29" s="64"/>
      <c r="N29" s="64"/>
      <c r="O29" s="64"/>
      <c r="P29" s="64"/>
      <c r="Q29" s="64"/>
      <c r="R29" s="64"/>
    </row>
    <row r="30" spans="1:18" ht="12.75" customHeight="1">
      <c r="A30" s="71">
        <v>23</v>
      </c>
      <c r="B30" s="32" t="s">
        <v>25</v>
      </c>
      <c r="C30" s="5">
        <v>1452</v>
      </c>
      <c r="D30" s="5"/>
      <c r="E30" s="5">
        <v>1500</v>
      </c>
      <c r="F30" s="5"/>
      <c r="G30" s="31"/>
      <c r="H30" s="11">
        <v>873</v>
      </c>
      <c r="I30" s="31"/>
      <c r="J30" s="5"/>
      <c r="K30" s="5">
        <v>1520</v>
      </c>
      <c r="L30" s="44"/>
      <c r="M30" s="64"/>
      <c r="N30" s="64"/>
      <c r="O30" s="64"/>
      <c r="P30" s="64"/>
      <c r="Q30" s="64"/>
      <c r="R30" s="64"/>
    </row>
    <row r="31" spans="1:18" ht="12.75" customHeight="1">
      <c r="A31" s="71">
        <v>24</v>
      </c>
      <c r="B31" s="32" t="s">
        <v>26</v>
      </c>
      <c r="C31" s="5"/>
      <c r="D31" s="5"/>
      <c r="E31" s="5"/>
      <c r="F31" s="5"/>
      <c r="G31" s="31"/>
      <c r="H31" s="11"/>
      <c r="I31" s="31"/>
      <c r="J31" s="5"/>
      <c r="K31" s="5"/>
      <c r="L31" s="44"/>
      <c r="M31" s="64"/>
      <c r="N31" s="64"/>
      <c r="O31" s="64"/>
      <c r="P31" s="64"/>
      <c r="Q31" s="64"/>
      <c r="R31" s="64"/>
    </row>
    <row r="32" spans="1:18" ht="12.75" customHeight="1">
      <c r="A32" s="71">
        <v>25</v>
      </c>
      <c r="B32" s="32" t="s">
        <v>27</v>
      </c>
      <c r="C32" s="5">
        <v>50</v>
      </c>
      <c r="D32" s="5"/>
      <c r="E32" s="5">
        <v>60</v>
      </c>
      <c r="F32" s="5"/>
      <c r="G32" s="31"/>
      <c r="H32" s="11">
        <v>34</v>
      </c>
      <c r="I32" s="31"/>
      <c r="J32" s="5"/>
      <c r="K32" s="5">
        <v>60</v>
      </c>
      <c r="L32" s="44"/>
      <c r="M32" s="64"/>
      <c r="N32" s="64"/>
      <c r="O32" s="64"/>
      <c r="P32" s="64"/>
      <c r="Q32" s="64"/>
      <c r="R32" s="64"/>
    </row>
    <row r="33" spans="1:18" ht="12.75" customHeight="1">
      <c r="A33" s="71">
        <v>26</v>
      </c>
      <c r="B33" s="32" t="s">
        <v>28</v>
      </c>
      <c r="C33" s="5">
        <v>1777</v>
      </c>
      <c r="D33" s="5"/>
      <c r="E33" s="5">
        <v>52</v>
      </c>
      <c r="F33" s="5"/>
      <c r="G33" s="31"/>
      <c r="H33" s="11"/>
      <c r="I33" s="31"/>
      <c r="J33" s="5"/>
      <c r="K33" s="5">
        <v>35</v>
      </c>
      <c r="L33" s="44"/>
      <c r="M33" s="64"/>
      <c r="N33" s="64"/>
      <c r="O33" s="64"/>
      <c r="P33" s="64"/>
      <c r="Q33" s="64"/>
      <c r="R33" s="64"/>
    </row>
    <row r="34" spans="1:18" ht="12.75" customHeight="1">
      <c r="A34" s="71">
        <v>27</v>
      </c>
      <c r="B34" s="32" t="s">
        <v>29</v>
      </c>
      <c r="C34" s="5">
        <v>40</v>
      </c>
      <c r="D34" s="5"/>
      <c r="E34" s="5">
        <v>40</v>
      </c>
      <c r="F34" s="5"/>
      <c r="G34" s="31"/>
      <c r="H34" s="11">
        <v>29</v>
      </c>
      <c r="I34" s="31"/>
      <c r="J34" s="5"/>
      <c r="K34" s="5">
        <v>35</v>
      </c>
      <c r="L34" s="44"/>
      <c r="M34" s="64"/>
      <c r="N34" s="64"/>
      <c r="O34" s="64"/>
      <c r="P34" s="64"/>
      <c r="Q34" s="64"/>
      <c r="R34" s="64"/>
    </row>
    <row r="35" spans="1:18" ht="12.75" customHeight="1">
      <c r="A35" s="71">
        <v>28</v>
      </c>
      <c r="B35" s="32" t="s">
        <v>30</v>
      </c>
      <c r="C35" s="5"/>
      <c r="D35" s="5"/>
      <c r="E35" s="5"/>
      <c r="F35" s="5"/>
      <c r="G35" s="31"/>
      <c r="H35" s="11"/>
      <c r="I35" s="31"/>
      <c r="J35" s="5"/>
      <c r="K35" s="5"/>
      <c r="L35" s="44"/>
      <c r="M35" s="64"/>
      <c r="N35" s="64"/>
      <c r="O35" s="64"/>
      <c r="P35" s="64"/>
      <c r="Q35" s="64"/>
      <c r="R35" s="64"/>
    </row>
    <row r="36" spans="1:18" ht="12.75" customHeight="1">
      <c r="A36" s="71">
        <v>29</v>
      </c>
      <c r="B36" s="32" t="s">
        <v>31</v>
      </c>
      <c r="C36" s="5"/>
      <c r="D36" s="5"/>
      <c r="E36" s="5"/>
      <c r="F36" s="5"/>
      <c r="G36" s="31"/>
      <c r="H36" s="11"/>
      <c r="I36" s="31"/>
      <c r="J36" s="5"/>
      <c r="K36" s="5"/>
      <c r="L36" s="44"/>
      <c r="M36" s="64"/>
      <c r="N36" s="64"/>
      <c r="O36" s="64"/>
      <c r="P36" s="64"/>
      <c r="Q36" s="64"/>
      <c r="R36" s="64"/>
    </row>
    <row r="37" spans="1:18" ht="12.75" customHeight="1" thickBot="1">
      <c r="A37" s="59">
        <v>30</v>
      </c>
      <c r="B37" s="53" t="s">
        <v>32</v>
      </c>
      <c r="C37" s="6"/>
      <c r="D37" s="6"/>
      <c r="E37" s="6"/>
      <c r="F37" s="6"/>
      <c r="G37" s="54"/>
      <c r="H37" s="13"/>
      <c r="I37" s="54"/>
      <c r="J37" s="6"/>
      <c r="K37" s="6"/>
      <c r="L37" s="76"/>
      <c r="M37" s="64"/>
      <c r="N37" s="64"/>
      <c r="O37" s="64"/>
      <c r="P37" s="64"/>
      <c r="Q37" s="64"/>
      <c r="R37" s="64"/>
    </row>
    <row r="38" spans="1:18" ht="12.75" customHeight="1" thickBot="1">
      <c r="A38" s="56">
        <v>31</v>
      </c>
      <c r="B38" s="55" t="s">
        <v>33</v>
      </c>
      <c r="C38" s="8">
        <v>9397</v>
      </c>
      <c r="D38" s="8">
        <v>39</v>
      </c>
      <c r="E38" s="8"/>
      <c r="F38" s="8">
        <v>9604</v>
      </c>
      <c r="G38" s="14">
        <v>18</v>
      </c>
      <c r="H38" s="14"/>
      <c r="I38" s="14">
        <v>4812</v>
      </c>
      <c r="J38" s="8">
        <v>42</v>
      </c>
      <c r="K38" s="8"/>
      <c r="L38" s="15">
        <v>9935</v>
      </c>
      <c r="M38" s="64"/>
      <c r="N38" s="64"/>
      <c r="O38" s="64"/>
      <c r="P38" s="64"/>
      <c r="Q38" s="64"/>
      <c r="R38" s="64"/>
    </row>
    <row r="39" spans="1:18" ht="12.75" customHeight="1" thickBot="1">
      <c r="A39" s="56">
        <v>32</v>
      </c>
      <c r="B39" s="49" t="s">
        <v>34</v>
      </c>
      <c r="C39" s="20">
        <f aca="true" t="shared" si="3" ref="C39:L39">C28-C8-C27</f>
        <v>0</v>
      </c>
      <c r="D39" s="20">
        <f t="shared" si="3"/>
        <v>0</v>
      </c>
      <c r="E39" s="20">
        <f t="shared" si="3"/>
        <v>0</v>
      </c>
      <c r="F39" s="20">
        <f t="shared" si="3"/>
        <v>0</v>
      </c>
      <c r="G39" s="20">
        <f t="shared" si="3"/>
        <v>-1</v>
      </c>
      <c r="H39" s="20">
        <f t="shared" si="3"/>
        <v>214</v>
      </c>
      <c r="I39" s="20">
        <f t="shared" si="3"/>
        <v>50</v>
      </c>
      <c r="J39" s="20">
        <f t="shared" si="3"/>
        <v>0</v>
      </c>
      <c r="K39" s="20">
        <f t="shared" si="3"/>
        <v>0</v>
      </c>
      <c r="L39" s="21">
        <f t="shared" si="3"/>
        <v>0</v>
      </c>
      <c r="M39" s="64"/>
      <c r="N39" s="64"/>
      <c r="O39" s="64"/>
      <c r="P39" s="64"/>
      <c r="Q39" s="64"/>
      <c r="R39" s="64"/>
    </row>
    <row r="40" spans="1:18" ht="12.75" customHeight="1">
      <c r="A40" s="72">
        <v>33</v>
      </c>
      <c r="B40" s="57" t="s">
        <v>35</v>
      </c>
      <c r="C40" s="4"/>
      <c r="D40" s="4"/>
      <c r="E40" s="4"/>
      <c r="F40" s="4"/>
      <c r="G40" s="4"/>
      <c r="H40" s="4"/>
      <c r="I40" s="4"/>
      <c r="J40" s="10"/>
      <c r="K40" s="10"/>
      <c r="L40" s="28"/>
      <c r="M40" s="64"/>
      <c r="N40" s="64"/>
      <c r="O40" s="64"/>
      <c r="P40" s="64"/>
      <c r="Q40" s="64"/>
      <c r="R40" s="64"/>
    </row>
    <row r="41" spans="1:18" ht="12.75" customHeight="1">
      <c r="A41" s="71">
        <v>34</v>
      </c>
      <c r="B41" s="33" t="s">
        <v>36</v>
      </c>
      <c r="C41" s="34">
        <v>1739</v>
      </c>
      <c r="D41" s="5"/>
      <c r="E41" s="5"/>
      <c r="F41" s="5"/>
      <c r="G41" s="5"/>
      <c r="H41" s="5"/>
      <c r="I41" s="5"/>
      <c r="J41" s="11"/>
      <c r="K41" s="11"/>
      <c r="L41" s="12"/>
      <c r="M41" s="64"/>
      <c r="N41" s="64"/>
      <c r="O41" s="64"/>
      <c r="P41" s="64"/>
      <c r="Q41" s="64"/>
      <c r="R41" s="64"/>
    </row>
    <row r="42" spans="1:18" ht="12.75" customHeight="1">
      <c r="A42" s="71">
        <v>35</v>
      </c>
      <c r="B42" s="33" t="s">
        <v>37</v>
      </c>
      <c r="C42" s="34"/>
      <c r="D42" s="5"/>
      <c r="E42" s="5">
        <v>102</v>
      </c>
      <c r="F42" s="5"/>
      <c r="G42" s="5"/>
      <c r="H42" s="5"/>
      <c r="I42" s="5"/>
      <c r="J42" s="31"/>
      <c r="K42" s="11">
        <v>100</v>
      </c>
      <c r="L42" s="44"/>
      <c r="M42" s="64"/>
      <c r="N42" s="64"/>
      <c r="O42" s="64"/>
      <c r="P42" s="64"/>
      <c r="Q42" s="64"/>
      <c r="R42" s="64"/>
    </row>
    <row r="43" spans="1:18" ht="12.75" customHeight="1">
      <c r="A43" s="71">
        <v>36</v>
      </c>
      <c r="B43" s="33" t="s">
        <v>38</v>
      </c>
      <c r="C43" s="34">
        <v>39</v>
      </c>
      <c r="D43" s="5"/>
      <c r="E43" s="5">
        <v>52</v>
      </c>
      <c r="F43" s="5"/>
      <c r="G43" s="5"/>
      <c r="H43" s="5"/>
      <c r="I43" s="5"/>
      <c r="J43" s="31"/>
      <c r="K43" s="11">
        <v>35</v>
      </c>
      <c r="L43" s="44"/>
      <c r="M43" s="64"/>
      <c r="N43" s="64"/>
      <c r="O43" s="64"/>
      <c r="P43" s="64"/>
      <c r="Q43" s="64"/>
      <c r="R43" s="64"/>
    </row>
    <row r="44" spans="1:18" ht="12.75" customHeight="1">
      <c r="A44" s="71">
        <v>37</v>
      </c>
      <c r="B44" s="33" t="s">
        <v>39</v>
      </c>
      <c r="C44" s="34"/>
      <c r="D44" s="5"/>
      <c r="E44" s="5"/>
      <c r="F44" s="5"/>
      <c r="G44" s="5"/>
      <c r="H44" s="5"/>
      <c r="I44" s="5"/>
      <c r="J44" s="31"/>
      <c r="K44" s="11"/>
      <c r="L44" s="44"/>
      <c r="M44" s="64"/>
      <c r="N44" s="64"/>
      <c r="O44" s="64"/>
      <c r="P44" s="64"/>
      <c r="Q44" s="64"/>
      <c r="R44" s="64"/>
    </row>
    <row r="45" spans="1:18" ht="12.75" customHeight="1">
      <c r="A45" s="71">
        <v>38</v>
      </c>
      <c r="B45" s="33" t="s">
        <v>40</v>
      </c>
      <c r="C45" s="35">
        <v>24.3</v>
      </c>
      <c r="D45" s="16"/>
      <c r="E45" s="16"/>
      <c r="F45" s="16">
        <v>24.9</v>
      </c>
      <c r="G45" s="16"/>
      <c r="H45" s="16"/>
      <c r="I45" s="16">
        <v>25.1</v>
      </c>
      <c r="J45" s="36"/>
      <c r="K45" s="17"/>
      <c r="L45" s="18">
        <v>24.7</v>
      </c>
      <c r="M45" s="64"/>
      <c r="N45" s="64"/>
      <c r="O45" s="64"/>
      <c r="P45" s="64"/>
      <c r="Q45" s="64"/>
      <c r="R45" s="64"/>
    </row>
    <row r="46" spans="1:18" ht="12.75" customHeight="1" thickBot="1">
      <c r="A46" s="27">
        <v>39</v>
      </c>
      <c r="B46" s="40" t="s">
        <v>41</v>
      </c>
      <c r="C46" s="41">
        <f>(((C17*1000)/C45)/12)</f>
        <v>23065.843621399177</v>
      </c>
      <c r="D46" s="42"/>
      <c r="E46" s="9"/>
      <c r="F46" s="41">
        <f>(((F17*1000)/F45)/12)</f>
        <v>23283.13253012048</v>
      </c>
      <c r="G46" s="9"/>
      <c r="H46" s="9"/>
      <c r="I46" s="41">
        <f>(((I17*1000)/I45)/6)</f>
        <v>22802.124833997343</v>
      </c>
      <c r="J46" s="43"/>
      <c r="K46" s="43"/>
      <c r="L46" s="19">
        <f>(((L17*1000)/L45)/12)</f>
        <v>24298.245614035088</v>
      </c>
      <c r="M46" s="64"/>
      <c r="N46" s="64"/>
      <c r="O46" s="64"/>
      <c r="P46" s="64"/>
      <c r="Q46" s="64"/>
      <c r="R46" s="64"/>
    </row>
    <row r="47" spans="1:18" ht="12.75" customHeight="1">
      <c r="A47" s="77"/>
      <c r="B47" s="77"/>
      <c r="C47" s="77"/>
      <c r="D47" s="77"/>
      <c r="E47" s="77"/>
      <c r="F47" s="77"/>
      <c r="G47" s="77"/>
      <c r="H47" s="77"/>
      <c r="I47" s="77"/>
      <c r="J47" s="77"/>
      <c r="K47" s="77"/>
      <c r="L47" s="77"/>
      <c r="M47" s="64"/>
      <c r="N47" s="64"/>
      <c r="O47" s="64"/>
      <c r="P47" s="64"/>
      <c r="Q47" s="64"/>
      <c r="R47" s="64"/>
    </row>
    <row r="48" spans="1:18" s="23" customFormat="1" ht="12.75" customHeight="1">
      <c r="A48" s="78"/>
      <c r="B48" s="79"/>
      <c r="C48" s="79"/>
      <c r="D48" s="79"/>
      <c r="E48" s="79"/>
      <c r="F48" s="79"/>
      <c r="G48" s="79"/>
      <c r="H48" s="79"/>
      <c r="I48" s="79"/>
      <c r="J48" s="79"/>
      <c r="K48" s="79"/>
      <c r="L48" s="79"/>
      <c r="M48" s="68"/>
      <c r="N48" s="68"/>
      <c r="O48" s="68"/>
      <c r="P48" s="68"/>
      <c r="Q48" s="68"/>
      <c r="R48" s="68"/>
    </row>
    <row r="49" spans="1:18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64"/>
      <c r="N49" s="64"/>
      <c r="O49" s="64"/>
      <c r="P49" s="64"/>
      <c r="Q49" s="64"/>
      <c r="R49" s="64"/>
    </row>
    <row r="50" spans="1:18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64"/>
      <c r="N50" s="64"/>
      <c r="O50" s="64"/>
      <c r="P50" s="64"/>
      <c r="Q50" s="64"/>
      <c r="R50" s="64"/>
    </row>
    <row r="51" spans="3:18" ht="12.75">
      <c r="C51" s="2"/>
      <c r="D51" s="2"/>
      <c r="E51" s="2"/>
      <c r="F51" s="2"/>
      <c r="G51" s="2"/>
      <c r="H51" s="2"/>
      <c r="I51" s="2"/>
      <c r="J51" s="2"/>
      <c r="K51" s="2"/>
      <c r="L51" s="2"/>
      <c r="M51" s="64"/>
      <c r="N51" s="64"/>
      <c r="O51" s="64"/>
      <c r="P51" s="64"/>
      <c r="Q51" s="64"/>
      <c r="R51" s="64"/>
    </row>
    <row r="52" spans="3:18" ht="12.75">
      <c r="C52" s="2"/>
      <c r="D52" s="2"/>
      <c r="E52" s="2"/>
      <c r="F52" s="2"/>
      <c r="G52" s="2"/>
      <c r="H52" s="2"/>
      <c r="I52" s="2"/>
      <c r="J52" s="2"/>
      <c r="K52" s="2"/>
      <c r="L52" s="2"/>
      <c r="M52" s="64"/>
      <c r="N52" s="64"/>
      <c r="O52" s="64"/>
      <c r="P52" s="64"/>
      <c r="Q52" s="64"/>
      <c r="R52" s="64"/>
    </row>
    <row r="53" spans="3:18" ht="12.75">
      <c r="C53" s="2"/>
      <c r="D53" s="2"/>
      <c r="E53" s="2"/>
      <c r="F53" s="2"/>
      <c r="G53" s="2"/>
      <c r="H53" s="2"/>
      <c r="I53" s="2"/>
      <c r="J53" s="2"/>
      <c r="K53" s="2"/>
      <c r="L53" s="2"/>
      <c r="M53" s="64"/>
      <c r="N53" s="64"/>
      <c r="O53" s="64"/>
      <c r="P53" s="64"/>
      <c r="Q53" s="64"/>
      <c r="R53" s="64"/>
    </row>
    <row r="54" spans="13:18" ht="12.75">
      <c r="M54" s="64"/>
      <c r="N54" s="64"/>
      <c r="O54" s="64"/>
      <c r="P54" s="64"/>
      <c r="Q54" s="64"/>
      <c r="R54" s="64"/>
    </row>
    <row r="55" spans="13:18" ht="12.75">
      <c r="M55" s="64"/>
      <c r="N55" s="64"/>
      <c r="O55" s="64"/>
      <c r="P55" s="64"/>
      <c r="Q55" s="64"/>
      <c r="R55" s="64"/>
    </row>
    <row r="56" spans="13:18" ht="12.75">
      <c r="M56" s="64"/>
      <c r="N56" s="64"/>
      <c r="O56" s="64"/>
      <c r="P56" s="64"/>
      <c r="Q56" s="64"/>
      <c r="R56" s="64"/>
    </row>
    <row r="57" spans="13:18" ht="12.75">
      <c r="M57" s="64"/>
      <c r="N57" s="64"/>
      <c r="O57" s="64"/>
      <c r="P57" s="64"/>
      <c r="Q57" s="64"/>
      <c r="R57" s="64"/>
    </row>
    <row r="58" spans="13:18" ht="12.75">
      <c r="M58" s="64"/>
      <c r="N58" s="64"/>
      <c r="O58" s="64"/>
      <c r="P58" s="64"/>
      <c r="Q58" s="64"/>
      <c r="R58" s="64"/>
    </row>
    <row r="59" spans="13:18" ht="12.75">
      <c r="M59" s="64"/>
      <c r="N59" s="64"/>
      <c r="O59" s="64"/>
      <c r="P59" s="64"/>
      <c r="Q59" s="64"/>
      <c r="R59" s="64"/>
    </row>
    <row r="60" spans="13:18" ht="12.75">
      <c r="M60" s="64"/>
      <c r="N60" s="64"/>
      <c r="O60" s="64"/>
      <c r="P60" s="64"/>
      <c r="Q60" s="64"/>
      <c r="R60" s="64"/>
    </row>
    <row r="61" spans="13:18" ht="12.75">
      <c r="M61" s="64"/>
      <c r="N61" s="64"/>
      <c r="O61" s="64"/>
      <c r="P61" s="64"/>
      <c r="Q61" s="64"/>
      <c r="R61" s="64"/>
    </row>
    <row r="62" spans="13:18" ht="12.75">
      <c r="M62" s="64"/>
      <c r="N62" s="64"/>
      <c r="O62" s="64"/>
      <c r="P62" s="64"/>
      <c r="Q62" s="64"/>
      <c r="R62" s="64"/>
    </row>
    <row r="63" spans="13:18" ht="12.75">
      <c r="M63" s="64"/>
      <c r="N63" s="64"/>
      <c r="O63" s="64"/>
      <c r="P63" s="64"/>
      <c r="Q63" s="64"/>
      <c r="R63" s="64"/>
    </row>
    <row r="64" spans="13:18" ht="12.75">
      <c r="M64" s="64"/>
      <c r="N64" s="64"/>
      <c r="O64" s="64"/>
      <c r="P64" s="64"/>
      <c r="Q64" s="64"/>
      <c r="R64" s="64"/>
    </row>
    <row r="65" spans="13:18" ht="12.75">
      <c r="M65" s="64"/>
      <c r="N65" s="64"/>
      <c r="O65" s="64"/>
      <c r="P65" s="64"/>
      <c r="Q65" s="64"/>
      <c r="R65" s="64"/>
    </row>
    <row r="66" spans="13:18" ht="12.75">
      <c r="M66" s="64"/>
      <c r="N66" s="64"/>
      <c r="O66" s="64"/>
      <c r="P66" s="64"/>
      <c r="Q66" s="64"/>
      <c r="R66" s="64"/>
    </row>
    <row r="67" spans="13:18" ht="12.75">
      <c r="M67" s="64"/>
      <c r="N67" s="64"/>
      <c r="O67" s="64"/>
      <c r="P67" s="64"/>
      <c r="Q67" s="64"/>
      <c r="R67" s="64"/>
    </row>
    <row r="68" spans="13:18" ht="12.75">
      <c r="M68" s="64"/>
      <c r="N68" s="64"/>
      <c r="O68" s="64"/>
      <c r="P68" s="64"/>
      <c r="Q68" s="64"/>
      <c r="R68" s="64"/>
    </row>
    <row r="69" spans="13:18" ht="12.75">
      <c r="M69" s="64"/>
      <c r="N69" s="64"/>
      <c r="O69" s="64"/>
      <c r="P69" s="64"/>
      <c r="Q69" s="64"/>
      <c r="R69" s="64"/>
    </row>
    <row r="70" spans="13:18" ht="12.75">
      <c r="M70" s="64"/>
      <c r="N70" s="64"/>
      <c r="O70" s="64"/>
      <c r="P70" s="64"/>
      <c r="Q70" s="64"/>
      <c r="R70" s="64"/>
    </row>
    <row r="71" spans="13:18" ht="12.75">
      <c r="M71" s="64"/>
      <c r="N71" s="64"/>
      <c r="O71" s="64"/>
      <c r="P71" s="64"/>
      <c r="Q71" s="64"/>
      <c r="R71" s="64"/>
    </row>
    <row r="72" spans="13:18" ht="12.75">
      <c r="M72" s="64"/>
      <c r="N72" s="64"/>
      <c r="O72" s="64"/>
      <c r="P72" s="64"/>
      <c r="Q72" s="64"/>
      <c r="R72" s="64"/>
    </row>
    <row r="73" spans="13:18" ht="12.75">
      <c r="M73" s="64"/>
      <c r="N73" s="64"/>
      <c r="O73" s="64"/>
      <c r="P73" s="64"/>
      <c r="Q73" s="64"/>
      <c r="R73" s="64"/>
    </row>
    <row r="74" spans="13:18" ht="12.75">
      <c r="M74" s="64"/>
      <c r="N74" s="64"/>
      <c r="O74" s="64"/>
      <c r="P74" s="64"/>
      <c r="Q74" s="64"/>
      <c r="R74" s="64"/>
    </row>
    <row r="75" spans="13:18" ht="12.75">
      <c r="M75" s="64"/>
      <c r="N75" s="64"/>
      <c r="O75" s="64"/>
      <c r="P75" s="64"/>
      <c r="Q75" s="64"/>
      <c r="R75" s="64"/>
    </row>
    <row r="76" spans="13:18" ht="12.75">
      <c r="M76" s="64"/>
      <c r="N76" s="64"/>
      <c r="O76" s="64"/>
      <c r="P76" s="64"/>
      <c r="Q76" s="64"/>
      <c r="R76" s="64"/>
    </row>
    <row r="77" spans="13:18" ht="12.75">
      <c r="M77" s="64"/>
      <c r="N77" s="64"/>
      <c r="O77" s="64"/>
      <c r="P77" s="64"/>
      <c r="Q77" s="64"/>
      <c r="R77" s="64"/>
    </row>
    <row r="78" spans="13:18" ht="12.75">
      <c r="M78" s="64"/>
      <c r="N78" s="64"/>
      <c r="O78" s="64"/>
      <c r="P78" s="64"/>
      <c r="Q78" s="64"/>
      <c r="R78" s="64"/>
    </row>
    <row r="79" spans="13:18" ht="12.75">
      <c r="M79" s="64"/>
      <c r="N79" s="64"/>
      <c r="O79" s="64"/>
      <c r="P79" s="64"/>
      <c r="Q79" s="64"/>
      <c r="R79" s="64"/>
    </row>
    <row r="80" spans="13:18" ht="12.75">
      <c r="M80" s="64"/>
      <c r="N80" s="64"/>
      <c r="O80" s="64"/>
      <c r="P80" s="64"/>
      <c r="Q80" s="64"/>
      <c r="R80" s="64"/>
    </row>
    <row r="81" spans="13:18" ht="12.75">
      <c r="M81" s="64"/>
      <c r="N81" s="64"/>
      <c r="O81" s="64"/>
      <c r="P81" s="64"/>
      <c r="Q81" s="64"/>
      <c r="R81" s="64"/>
    </row>
    <row r="82" spans="13:18" ht="12.75">
      <c r="M82" s="64"/>
      <c r="N82" s="64"/>
      <c r="O82" s="64"/>
      <c r="P82" s="64"/>
      <c r="Q82" s="64"/>
      <c r="R82" s="64"/>
    </row>
    <row r="83" spans="13:18" ht="12.75">
      <c r="M83" s="64"/>
      <c r="N83" s="64"/>
      <c r="O83" s="64"/>
      <c r="P83" s="64"/>
      <c r="Q83" s="64"/>
      <c r="R83" s="64"/>
    </row>
    <row r="84" spans="13:18" ht="12.75">
      <c r="M84" s="64"/>
      <c r="N84" s="64"/>
      <c r="O84" s="64"/>
      <c r="P84" s="64"/>
      <c r="Q84" s="64"/>
      <c r="R84" s="64"/>
    </row>
    <row r="85" spans="13:18" ht="12.75">
      <c r="M85" s="64"/>
      <c r="N85" s="64"/>
      <c r="O85" s="64"/>
      <c r="P85" s="64"/>
      <c r="Q85" s="64"/>
      <c r="R85" s="64"/>
    </row>
    <row r="86" spans="13:18" ht="12.75">
      <c r="M86" s="64"/>
      <c r="N86" s="64"/>
      <c r="O86" s="64"/>
      <c r="P86" s="64"/>
      <c r="Q86" s="64"/>
      <c r="R86" s="64"/>
    </row>
    <row r="87" spans="13:18" ht="12.75">
      <c r="M87" s="64"/>
      <c r="N87" s="64"/>
      <c r="O87" s="64"/>
      <c r="P87" s="64"/>
      <c r="Q87" s="64"/>
      <c r="R87" s="64"/>
    </row>
    <row r="88" spans="13:18" ht="12.75">
      <c r="M88" s="64"/>
      <c r="N88" s="64"/>
      <c r="O88" s="64"/>
      <c r="P88" s="64"/>
      <c r="Q88" s="64"/>
      <c r="R88" s="64"/>
    </row>
    <row r="89" spans="13:18" ht="12.75">
      <c r="M89" s="64"/>
      <c r="N89" s="64"/>
      <c r="O89" s="64"/>
      <c r="P89" s="64"/>
      <c r="Q89" s="64"/>
      <c r="R89" s="64"/>
    </row>
    <row r="90" spans="13:18" ht="12.75">
      <c r="M90" s="64"/>
      <c r="N90" s="64"/>
      <c r="O90" s="64"/>
      <c r="P90" s="64"/>
      <c r="Q90" s="64"/>
      <c r="R90" s="64"/>
    </row>
    <row r="91" spans="13:18" ht="12.75">
      <c r="M91" s="64"/>
      <c r="N91" s="64"/>
      <c r="O91" s="64"/>
      <c r="P91" s="64"/>
      <c r="Q91" s="64"/>
      <c r="R91" s="64"/>
    </row>
    <row r="92" spans="13:18" ht="12.75">
      <c r="M92" s="64"/>
      <c r="N92" s="64"/>
      <c r="O92" s="64"/>
      <c r="P92" s="64"/>
      <c r="Q92" s="64"/>
      <c r="R92" s="64"/>
    </row>
    <row r="93" spans="13:18" ht="12.75">
      <c r="M93" s="64"/>
      <c r="N93" s="64"/>
      <c r="O93" s="64"/>
      <c r="P93" s="64"/>
      <c r="Q93" s="64"/>
      <c r="R93" s="64"/>
    </row>
    <row r="94" spans="13:18" ht="12.75">
      <c r="M94" s="64"/>
      <c r="N94" s="64"/>
      <c r="O94" s="64"/>
      <c r="P94" s="64"/>
      <c r="Q94" s="64"/>
      <c r="R94" s="64"/>
    </row>
    <row r="95" spans="13:18" ht="12.75">
      <c r="M95" s="64"/>
      <c r="N95" s="64"/>
      <c r="O95" s="64"/>
      <c r="P95" s="64"/>
      <c r="Q95" s="64"/>
      <c r="R95" s="64"/>
    </row>
    <row r="96" spans="13:18" ht="12.75">
      <c r="M96" s="64"/>
      <c r="N96" s="64"/>
      <c r="O96" s="64"/>
      <c r="P96" s="64"/>
      <c r="Q96" s="64"/>
      <c r="R96" s="64"/>
    </row>
    <row r="97" spans="13:18" ht="12.75">
      <c r="M97" s="64"/>
      <c r="N97" s="64"/>
      <c r="O97" s="64"/>
      <c r="P97" s="64"/>
      <c r="Q97" s="64"/>
      <c r="R97" s="64"/>
    </row>
    <row r="98" spans="13:18" ht="12.75">
      <c r="M98" s="64"/>
      <c r="N98" s="64"/>
      <c r="O98" s="64"/>
      <c r="P98" s="64"/>
      <c r="Q98" s="64"/>
      <c r="R98" s="64"/>
    </row>
  </sheetData>
  <mergeCells count="3">
    <mergeCell ref="J6:L6"/>
    <mergeCell ref="D6:F6"/>
    <mergeCell ref="G6:I6"/>
  </mergeCells>
  <printOptions horizontalCentered="1" verticalCentered="1"/>
  <pageMargins left="0.5905511811023623" right="0.5905511811023623" top="0" bottom="0.5905511811023623" header="0" footer="0"/>
  <pageSetup horizontalDpi="600" verticalDpi="600" orientation="landscape" paperSize="9" scale="9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R98"/>
  <sheetViews>
    <sheetView workbookViewId="0" topLeftCell="A1">
      <selection activeCell="N17" sqref="N17"/>
    </sheetView>
  </sheetViews>
  <sheetFormatPr defaultColWidth="9.00390625" defaultRowHeight="12.75"/>
  <cols>
    <col min="1" max="1" width="4.25390625" style="1" customWidth="1"/>
    <col min="2" max="2" width="33.875" style="1" customWidth="1"/>
    <col min="3" max="12" width="11.25390625" style="1" customWidth="1"/>
    <col min="13" max="16384" width="9.125" style="1" customWidth="1"/>
  </cols>
  <sheetData>
    <row r="1" ht="18" customHeight="1"/>
    <row r="2" ht="20.25" customHeight="1">
      <c r="C2" s="26" t="s">
        <v>46</v>
      </c>
    </row>
    <row r="3" spans="2:9" ht="12.75">
      <c r="B3" s="38"/>
      <c r="C3" s="25"/>
      <c r="D3" s="25"/>
      <c r="E3" s="2"/>
      <c r="F3" s="2"/>
      <c r="G3" s="2"/>
      <c r="H3" s="2"/>
      <c r="I3" s="2"/>
    </row>
    <row r="4" spans="1:18" ht="12.75">
      <c r="A4" s="38" t="s">
        <v>60</v>
      </c>
      <c r="B4" s="23"/>
      <c r="C4" s="23"/>
      <c r="D4" s="23"/>
      <c r="E4" s="23"/>
      <c r="F4" s="23"/>
      <c r="G4" s="23"/>
      <c r="H4" s="2"/>
      <c r="M4" s="64"/>
      <c r="N4" s="64"/>
      <c r="O4" s="64"/>
      <c r="P4" s="64"/>
      <c r="Q4" s="64"/>
      <c r="R4" s="64"/>
    </row>
    <row r="5" spans="1:18" ht="13.5" thickBot="1">
      <c r="A5" s="73" t="s">
        <v>59</v>
      </c>
      <c r="B5" s="74"/>
      <c r="C5" s="2"/>
      <c r="D5" s="25"/>
      <c r="E5" s="25"/>
      <c r="F5" s="25"/>
      <c r="G5" s="25"/>
      <c r="H5" s="25"/>
      <c r="L5" s="69" t="s">
        <v>0</v>
      </c>
      <c r="M5" s="64"/>
      <c r="N5" s="64"/>
      <c r="O5" s="64"/>
      <c r="P5" s="64"/>
      <c r="Q5" s="64"/>
      <c r="R5" s="64"/>
    </row>
    <row r="6" spans="1:18" ht="25.5" customHeight="1">
      <c r="A6" s="60" t="s">
        <v>45</v>
      </c>
      <c r="B6" s="61" t="s">
        <v>1</v>
      </c>
      <c r="C6" s="63" t="s">
        <v>44</v>
      </c>
      <c r="D6" s="82" t="s">
        <v>48</v>
      </c>
      <c r="E6" s="80"/>
      <c r="F6" s="80"/>
      <c r="G6" s="80" t="s">
        <v>47</v>
      </c>
      <c r="H6" s="80"/>
      <c r="I6" s="80"/>
      <c r="J6" s="80" t="s">
        <v>49</v>
      </c>
      <c r="K6" s="80"/>
      <c r="L6" s="81"/>
      <c r="M6" s="65"/>
      <c r="N6" s="64"/>
      <c r="O6" s="64"/>
      <c r="P6" s="64"/>
      <c r="Q6" s="64"/>
      <c r="R6" s="64"/>
    </row>
    <row r="7" spans="1:18" ht="13.5" customHeight="1" thickBot="1">
      <c r="A7" s="62"/>
      <c r="B7" s="50"/>
      <c r="C7" s="58" t="s">
        <v>50</v>
      </c>
      <c r="D7" s="83" t="s">
        <v>77</v>
      </c>
      <c r="E7" s="83" t="s">
        <v>2</v>
      </c>
      <c r="F7" s="83" t="s">
        <v>78</v>
      </c>
      <c r="G7" s="83" t="s">
        <v>77</v>
      </c>
      <c r="H7" s="83" t="s">
        <v>2</v>
      </c>
      <c r="I7" s="83" t="s">
        <v>78</v>
      </c>
      <c r="J7" s="83" t="s">
        <v>77</v>
      </c>
      <c r="K7" s="83" t="s">
        <v>2</v>
      </c>
      <c r="L7" s="83" t="s">
        <v>78</v>
      </c>
      <c r="M7" s="24"/>
      <c r="N7" s="64"/>
      <c r="O7" s="64"/>
      <c r="P7" s="64"/>
      <c r="Q7" s="64"/>
      <c r="R7" s="64"/>
    </row>
    <row r="8" spans="1:18" ht="12.75" customHeight="1" thickBot="1">
      <c r="A8" s="3">
        <v>1</v>
      </c>
      <c r="B8" s="52" t="s">
        <v>3</v>
      </c>
      <c r="C8" s="20">
        <f aca="true" t="shared" si="0" ref="C8:L8">SUM(C9,C11:C16,C19:C26)</f>
        <v>6292</v>
      </c>
      <c r="D8" s="20">
        <f t="shared" si="0"/>
        <v>0</v>
      </c>
      <c r="E8" s="20">
        <f t="shared" si="0"/>
        <v>1094</v>
      </c>
      <c r="F8" s="20">
        <f t="shared" si="0"/>
        <v>5500</v>
      </c>
      <c r="G8" s="20">
        <f t="shared" si="0"/>
        <v>0</v>
      </c>
      <c r="H8" s="20">
        <f t="shared" si="0"/>
        <v>516</v>
      </c>
      <c r="I8" s="20">
        <f t="shared" si="0"/>
        <v>2722</v>
      </c>
      <c r="J8" s="20">
        <f t="shared" si="0"/>
        <v>0</v>
      </c>
      <c r="K8" s="20">
        <f t="shared" si="0"/>
        <v>1130</v>
      </c>
      <c r="L8" s="21">
        <f t="shared" si="0"/>
        <v>5868</v>
      </c>
      <c r="M8" s="64"/>
      <c r="N8" s="64"/>
      <c r="O8" s="64"/>
      <c r="P8" s="64"/>
      <c r="Q8" s="64"/>
      <c r="R8" s="64"/>
    </row>
    <row r="9" spans="1:18" ht="12.75" customHeight="1">
      <c r="A9" s="70">
        <v>2</v>
      </c>
      <c r="B9" s="51" t="s">
        <v>4</v>
      </c>
      <c r="C9" s="4">
        <v>182</v>
      </c>
      <c r="D9" s="4"/>
      <c r="E9" s="4">
        <v>300</v>
      </c>
      <c r="F9" s="4"/>
      <c r="G9" s="10"/>
      <c r="H9" s="10">
        <v>113</v>
      </c>
      <c r="I9" s="10"/>
      <c r="J9" s="4"/>
      <c r="K9" s="4">
        <v>316</v>
      </c>
      <c r="L9" s="28"/>
      <c r="M9" s="64"/>
      <c r="N9" s="64"/>
      <c r="O9" s="64"/>
      <c r="P9" s="64"/>
      <c r="Q9" s="64"/>
      <c r="R9" s="64"/>
    </row>
    <row r="10" spans="1:18" ht="12.75" customHeight="1">
      <c r="A10" s="71">
        <v>3</v>
      </c>
      <c r="B10" s="29" t="s">
        <v>5</v>
      </c>
      <c r="C10" s="5"/>
      <c r="D10" s="5"/>
      <c r="E10" s="5"/>
      <c r="F10" s="5"/>
      <c r="G10" s="11"/>
      <c r="H10" s="11"/>
      <c r="I10" s="11"/>
      <c r="J10" s="5"/>
      <c r="K10" s="5"/>
      <c r="L10" s="44"/>
      <c r="M10" s="64"/>
      <c r="N10" s="64"/>
      <c r="O10" s="64"/>
      <c r="P10" s="64"/>
      <c r="Q10" s="64"/>
      <c r="R10" s="64"/>
    </row>
    <row r="11" spans="1:18" ht="12.75" customHeight="1">
      <c r="A11" s="71">
        <v>4</v>
      </c>
      <c r="B11" s="29" t="s">
        <v>6</v>
      </c>
      <c r="C11" s="5">
        <v>156</v>
      </c>
      <c r="D11" s="5"/>
      <c r="E11" s="5">
        <v>160</v>
      </c>
      <c r="F11" s="5"/>
      <c r="G11" s="11"/>
      <c r="H11" s="11">
        <v>98</v>
      </c>
      <c r="I11" s="31"/>
      <c r="J11" s="5"/>
      <c r="K11" s="5">
        <v>160</v>
      </c>
      <c r="L11" s="44"/>
      <c r="M11" s="67"/>
      <c r="N11" s="64"/>
      <c r="O11" s="64"/>
      <c r="P11" s="64"/>
      <c r="Q11" s="64"/>
      <c r="R11" s="64"/>
    </row>
    <row r="12" spans="1:18" ht="12.75" customHeight="1">
      <c r="A12" s="71">
        <v>5</v>
      </c>
      <c r="B12" s="29" t="s">
        <v>7</v>
      </c>
      <c r="C12" s="5"/>
      <c r="D12" s="5"/>
      <c r="E12" s="5"/>
      <c r="F12" s="5"/>
      <c r="G12" s="31"/>
      <c r="H12" s="11"/>
      <c r="I12" s="31"/>
      <c r="J12" s="5"/>
      <c r="K12" s="5"/>
      <c r="L12" s="44"/>
      <c r="M12" s="64"/>
      <c r="N12" s="64"/>
      <c r="O12" s="64"/>
      <c r="P12" s="64"/>
      <c r="Q12" s="64"/>
      <c r="R12" s="64"/>
    </row>
    <row r="13" spans="1:18" ht="12.75" customHeight="1">
      <c r="A13" s="71">
        <v>6</v>
      </c>
      <c r="B13" s="29" t="s">
        <v>8</v>
      </c>
      <c r="C13" s="5">
        <v>47</v>
      </c>
      <c r="D13" s="5"/>
      <c r="E13" s="5"/>
      <c r="F13" s="5"/>
      <c r="G13" s="11"/>
      <c r="H13" s="11">
        <v>26</v>
      </c>
      <c r="I13" s="11"/>
      <c r="J13" s="5"/>
      <c r="K13" s="5">
        <v>50</v>
      </c>
      <c r="L13" s="12"/>
      <c r="M13" s="64"/>
      <c r="N13" s="64"/>
      <c r="O13" s="64"/>
      <c r="P13" s="64"/>
      <c r="Q13" s="64"/>
      <c r="R13" s="64"/>
    </row>
    <row r="14" spans="1:18" ht="12.75" customHeight="1">
      <c r="A14" s="71">
        <v>7</v>
      </c>
      <c r="B14" s="29" t="s">
        <v>9</v>
      </c>
      <c r="C14" s="5">
        <v>16</v>
      </c>
      <c r="D14" s="5"/>
      <c r="E14" s="5">
        <v>50</v>
      </c>
      <c r="F14" s="5"/>
      <c r="G14" s="11"/>
      <c r="H14" s="11">
        <v>6</v>
      </c>
      <c r="I14" s="11"/>
      <c r="J14" s="5"/>
      <c r="K14" s="5">
        <v>16</v>
      </c>
      <c r="L14" s="12"/>
      <c r="M14" s="64"/>
      <c r="N14" s="64"/>
      <c r="O14" s="64"/>
      <c r="P14" s="64"/>
      <c r="Q14" s="64"/>
      <c r="R14" s="64"/>
    </row>
    <row r="15" spans="1:18" ht="12.75" customHeight="1">
      <c r="A15" s="71">
        <v>8</v>
      </c>
      <c r="B15" s="29" t="s">
        <v>10</v>
      </c>
      <c r="C15" s="5">
        <v>527</v>
      </c>
      <c r="D15" s="5"/>
      <c r="E15" s="5">
        <v>530</v>
      </c>
      <c r="F15" s="5">
        <v>17</v>
      </c>
      <c r="G15" s="11"/>
      <c r="H15" s="11">
        <v>242</v>
      </c>
      <c r="I15" s="11">
        <v>17</v>
      </c>
      <c r="J15" s="5"/>
      <c r="K15" s="5">
        <v>535</v>
      </c>
      <c r="L15" s="12"/>
      <c r="M15" s="64"/>
      <c r="N15" s="64"/>
      <c r="O15" s="64"/>
      <c r="P15" s="64"/>
      <c r="Q15" s="64"/>
      <c r="R15" s="64"/>
    </row>
    <row r="16" spans="1:18" ht="12.75" customHeight="1">
      <c r="A16" s="71">
        <v>9</v>
      </c>
      <c r="B16" s="29" t="s">
        <v>11</v>
      </c>
      <c r="C16" s="30">
        <f aca="true" t="shared" si="1" ref="C16:L16">SUM(C17:C18)</f>
        <v>3877</v>
      </c>
      <c r="D16" s="30">
        <f t="shared" si="1"/>
        <v>0</v>
      </c>
      <c r="E16" s="30">
        <f t="shared" si="1"/>
        <v>0</v>
      </c>
      <c r="F16" s="30">
        <f t="shared" si="1"/>
        <v>4002</v>
      </c>
      <c r="G16" s="30">
        <f t="shared" si="1"/>
        <v>0</v>
      </c>
      <c r="H16" s="30">
        <f t="shared" si="1"/>
        <v>0</v>
      </c>
      <c r="I16" s="30">
        <f t="shared" si="1"/>
        <v>1978</v>
      </c>
      <c r="J16" s="30">
        <f t="shared" si="1"/>
        <v>0</v>
      </c>
      <c r="K16" s="30">
        <f t="shared" si="1"/>
        <v>0</v>
      </c>
      <c r="L16" s="37">
        <f t="shared" si="1"/>
        <v>4285</v>
      </c>
      <c r="M16" s="64"/>
      <c r="N16" s="64"/>
      <c r="O16" s="64"/>
      <c r="P16" s="64"/>
      <c r="Q16" s="64"/>
      <c r="R16" s="64"/>
    </row>
    <row r="17" spans="1:18" ht="12.75" customHeight="1">
      <c r="A17" s="71">
        <v>10</v>
      </c>
      <c r="B17" s="29" t="s">
        <v>12</v>
      </c>
      <c r="C17" s="5">
        <v>3845</v>
      </c>
      <c r="D17" s="5"/>
      <c r="E17" s="5"/>
      <c r="F17" s="5">
        <v>3982</v>
      </c>
      <c r="G17" s="31"/>
      <c r="H17" s="11"/>
      <c r="I17" s="11">
        <v>1966</v>
      </c>
      <c r="J17" s="31"/>
      <c r="K17" s="11"/>
      <c r="L17" s="39">
        <v>4245</v>
      </c>
      <c r="M17" s="66"/>
      <c r="N17" s="66"/>
      <c r="O17" s="64"/>
      <c r="P17" s="64"/>
      <c r="Q17" s="64"/>
      <c r="R17" s="64"/>
    </row>
    <row r="18" spans="1:18" ht="12.75" customHeight="1">
      <c r="A18" s="71">
        <v>11</v>
      </c>
      <c r="B18" s="29" t="s">
        <v>13</v>
      </c>
      <c r="C18" s="5">
        <v>32</v>
      </c>
      <c r="D18" s="5"/>
      <c r="E18" s="5"/>
      <c r="F18" s="5">
        <v>20</v>
      </c>
      <c r="G18" s="31"/>
      <c r="H18" s="11"/>
      <c r="I18" s="11">
        <v>12</v>
      </c>
      <c r="J18" s="31"/>
      <c r="K18" s="11"/>
      <c r="L18" s="12">
        <v>40</v>
      </c>
      <c r="M18" s="64"/>
      <c r="N18" s="66"/>
      <c r="O18" s="64"/>
      <c r="P18" s="64"/>
      <c r="Q18" s="64"/>
      <c r="R18" s="64"/>
    </row>
    <row r="19" spans="1:18" ht="12.75" customHeight="1">
      <c r="A19" s="71">
        <v>12</v>
      </c>
      <c r="B19" s="29" t="s">
        <v>14</v>
      </c>
      <c r="C19" s="5">
        <v>1345</v>
      </c>
      <c r="D19" s="5"/>
      <c r="E19" s="5"/>
      <c r="F19" s="5">
        <v>1401</v>
      </c>
      <c r="G19" s="31"/>
      <c r="H19" s="11"/>
      <c r="I19" s="11">
        <v>688</v>
      </c>
      <c r="J19" s="5"/>
      <c r="K19" s="5"/>
      <c r="L19" s="39">
        <v>1500</v>
      </c>
      <c r="M19" s="66"/>
      <c r="N19" s="66"/>
      <c r="O19" s="64"/>
      <c r="P19" s="64"/>
      <c r="Q19" s="64"/>
      <c r="R19" s="64"/>
    </row>
    <row r="20" spans="1:18" ht="12.75" customHeight="1">
      <c r="A20" s="71">
        <v>13</v>
      </c>
      <c r="B20" s="29" t="s">
        <v>15</v>
      </c>
      <c r="C20" s="5"/>
      <c r="D20" s="5"/>
      <c r="E20" s="5"/>
      <c r="F20" s="5"/>
      <c r="G20" s="11"/>
      <c r="H20" s="11"/>
      <c r="I20" s="11">
        <v>39</v>
      </c>
      <c r="J20" s="5"/>
      <c r="K20" s="5"/>
      <c r="L20" s="7">
        <v>83</v>
      </c>
      <c r="M20" s="64"/>
      <c r="N20" s="64"/>
      <c r="O20" s="64"/>
      <c r="P20" s="64"/>
      <c r="Q20" s="64"/>
      <c r="R20" s="64"/>
    </row>
    <row r="21" spans="1:18" ht="12.75" customHeight="1">
      <c r="A21" s="71">
        <v>14</v>
      </c>
      <c r="B21" s="29" t="s">
        <v>16</v>
      </c>
      <c r="C21" s="5">
        <v>76</v>
      </c>
      <c r="D21" s="5"/>
      <c r="E21" s="5"/>
      <c r="F21" s="5">
        <v>80</v>
      </c>
      <c r="G21" s="11"/>
      <c r="H21" s="11"/>
      <c r="I21" s="11"/>
      <c r="J21" s="5"/>
      <c r="K21" s="5"/>
      <c r="L21" s="7"/>
      <c r="M21" s="64"/>
      <c r="N21" s="64"/>
      <c r="O21" s="64"/>
      <c r="P21" s="64"/>
      <c r="Q21" s="64"/>
      <c r="R21" s="64"/>
    </row>
    <row r="22" spans="1:18" ht="12.75" customHeight="1">
      <c r="A22" s="71">
        <v>15</v>
      </c>
      <c r="B22" s="29" t="s">
        <v>17</v>
      </c>
      <c r="C22" s="5"/>
      <c r="D22" s="5"/>
      <c r="E22" s="5"/>
      <c r="F22" s="5"/>
      <c r="G22" s="11"/>
      <c r="H22" s="11"/>
      <c r="I22" s="11"/>
      <c r="J22" s="5"/>
      <c r="K22" s="5"/>
      <c r="L22" s="7"/>
      <c r="M22" s="64"/>
      <c r="N22" s="64"/>
      <c r="O22" s="64"/>
      <c r="P22" s="64"/>
      <c r="Q22" s="64"/>
      <c r="R22" s="64"/>
    </row>
    <row r="23" spans="1:18" ht="12.75" customHeight="1">
      <c r="A23" s="71">
        <v>16</v>
      </c>
      <c r="B23" s="29" t="s">
        <v>18</v>
      </c>
      <c r="C23" s="5">
        <v>3</v>
      </c>
      <c r="D23" s="5"/>
      <c r="E23" s="5">
        <v>3</v>
      </c>
      <c r="F23" s="5"/>
      <c r="G23" s="11"/>
      <c r="H23" s="11"/>
      <c r="I23" s="31"/>
      <c r="J23" s="5"/>
      <c r="K23" s="5"/>
      <c r="L23" s="7"/>
      <c r="M23" s="64"/>
      <c r="N23" s="64"/>
      <c r="O23" s="64"/>
      <c r="P23" s="64"/>
      <c r="Q23" s="64"/>
      <c r="R23" s="64"/>
    </row>
    <row r="24" spans="1:18" ht="12.75" customHeight="1">
      <c r="A24" s="71">
        <v>17</v>
      </c>
      <c r="B24" s="32" t="s">
        <v>19</v>
      </c>
      <c r="C24" s="5"/>
      <c r="D24" s="5"/>
      <c r="E24" s="5">
        <v>10</v>
      </c>
      <c r="F24" s="5"/>
      <c r="G24" s="11"/>
      <c r="H24" s="11"/>
      <c r="I24" s="31"/>
      <c r="J24" s="5"/>
      <c r="K24" s="5"/>
      <c r="L24" s="7"/>
      <c r="M24" s="64"/>
      <c r="N24" s="64"/>
      <c r="O24" s="64"/>
      <c r="P24" s="64"/>
      <c r="Q24" s="64"/>
      <c r="R24" s="64"/>
    </row>
    <row r="25" spans="1:18" ht="12.75" customHeight="1">
      <c r="A25" s="71">
        <v>18</v>
      </c>
      <c r="B25" s="32" t="s">
        <v>20</v>
      </c>
      <c r="C25" s="5">
        <v>45</v>
      </c>
      <c r="D25" s="5"/>
      <c r="E25" s="5">
        <v>41</v>
      </c>
      <c r="F25" s="5"/>
      <c r="G25" s="11"/>
      <c r="H25" s="11">
        <v>21</v>
      </c>
      <c r="I25" s="31"/>
      <c r="J25" s="5"/>
      <c r="K25" s="5">
        <v>35</v>
      </c>
      <c r="L25" s="7"/>
      <c r="M25" s="64"/>
      <c r="N25" s="64"/>
      <c r="O25" s="64"/>
      <c r="P25" s="64"/>
      <c r="Q25" s="64"/>
      <c r="R25" s="64"/>
    </row>
    <row r="26" spans="1:18" ht="12.75" customHeight="1">
      <c r="A26" s="71">
        <v>19</v>
      </c>
      <c r="B26" s="32" t="s">
        <v>21</v>
      </c>
      <c r="C26" s="5">
        <v>18</v>
      </c>
      <c r="D26" s="5"/>
      <c r="E26" s="5"/>
      <c r="F26" s="5"/>
      <c r="G26" s="11"/>
      <c r="H26" s="11">
        <v>10</v>
      </c>
      <c r="I26" s="31"/>
      <c r="J26" s="5"/>
      <c r="K26" s="5">
        <v>18</v>
      </c>
      <c r="L26" s="7"/>
      <c r="M26" s="64"/>
      <c r="N26" s="64"/>
      <c r="O26" s="64"/>
      <c r="P26" s="64"/>
      <c r="Q26" s="64"/>
      <c r="R26" s="64"/>
    </row>
    <row r="27" spans="1:18" ht="12.75" customHeight="1" thickBot="1">
      <c r="A27" s="59">
        <v>20</v>
      </c>
      <c r="B27" s="45" t="s">
        <v>22</v>
      </c>
      <c r="C27" s="6"/>
      <c r="D27" s="6"/>
      <c r="E27" s="6"/>
      <c r="F27" s="6"/>
      <c r="G27" s="54"/>
      <c r="H27" s="13"/>
      <c r="I27" s="54"/>
      <c r="J27" s="6"/>
      <c r="K27" s="6"/>
      <c r="L27" s="75"/>
      <c r="M27" s="64"/>
      <c r="N27" s="64"/>
      <c r="O27" s="64"/>
      <c r="P27" s="64"/>
      <c r="Q27" s="64"/>
      <c r="R27" s="64"/>
    </row>
    <row r="28" spans="1:18" ht="12.75" customHeight="1" thickBot="1">
      <c r="A28" s="56">
        <v>21</v>
      </c>
      <c r="B28" s="49" t="s">
        <v>23</v>
      </c>
      <c r="C28" s="20">
        <f aca="true" t="shared" si="2" ref="C28:L28">SUM(C29:C38)</f>
        <v>6392</v>
      </c>
      <c r="D28" s="20">
        <f t="shared" si="2"/>
        <v>0</v>
      </c>
      <c r="E28" s="20">
        <f t="shared" si="2"/>
        <v>1094</v>
      </c>
      <c r="F28" s="20">
        <f t="shared" si="2"/>
        <v>5500</v>
      </c>
      <c r="G28" s="20">
        <f t="shared" si="2"/>
        <v>0</v>
      </c>
      <c r="H28" s="20">
        <f t="shared" si="2"/>
        <v>570</v>
      </c>
      <c r="I28" s="20">
        <f t="shared" si="2"/>
        <v>2800</v>
      </c>
      <c r="J28" s="20">
        <f t="shared" si="2"/>
        <v>0</v>
      </c>
      <c r="K28" s="20">
        <f t="shared" si="2"/>
        <v>1130</v>
      </c>
      <c r="L28" s="21">
        <f t="shared" si="2"/>
        <v>5867.67584388995</v>
      </c>
      <c r="M28" s="64"/>
      <c r="N28" s="64"/>
      <c r="O28" s="64"/>
      <c r="P28" s="64"/>
      <c r="Q28" s="64"/>
      <c r="R28" s="64"/>
    </row>
    <row r="29" spans="1:18" ht="12.75" customHeight="1">
      <c r="A29" s="72">
        <v>22</v>
      </c>
      <c r="B29" s="46" t="s">
        <v>24</v>
      </c>
      <c r="C29" s="4"/>
      <c r="D29" s="4"/>
      <c r="E29" s="4"/>
      <c r="F29" s="4"/>
      <c r="G29" s="47"/>
      <c r="H29" s="10"/>
      <c r="I29" s="47"/>
      <c r="J29" s="4"/>
      <c r="K29" s="4"/>
      <c r="L29" s="48"/>
      <c r="M29" s="64"/>
      <c r="N29" s="64"/>
      <c r="O29" s="64"/>
      <c r="P29" s="64"/>
      <c r="Q29" s="64"/>
      <c r="R29" s="64"/>
    </row>
    <row r="30" spans="1:18" ht="12.75" customHeight="1">
      <c r="A30" s="71">
        <v>23</v>
      </c>
      <c r="B30" s="32" t="s">
        <v>25</v>
      </c>
      <c r="C30" s="5">
        <v>1039</v>
      </c>
      <c r="D30" s="5"/>
      <c r="E30" s="5">
        <v>1094</v>
      </c>
      <c r="F30" s="5"/>
      <c r="G30" s="31"/>
      <c r="H30" s="11">
        <v>564</v>
      </c>
      <c r="I30" s="31"/>
      <c r="J30" s="5"/>
      <c r="K30" s="5">
        <v>1130</v>
      </c>
      <c r="L30" s="44"/>
      <c r="M30" s="64"/>
      <c r="N30" s="64"/>
      <c r="O30" s="64"/>
      <c r="P30" s="64"/>
      <c r="Q30" s="64"/>
      <c r="R30" s="64"/>
    </row>
    <row r="31" spans="1:18" ht="12.75" customHeight="1">
      <c r="A31" s="71">
        <v>24</v>
      </c>
      <c r="B31" s="32" t="s">
        <v>26</v>
      </c>
      <c r="C31" s="5"/>
      <c r="D31" s="5"/>
      <c r="E31" s="5"/>
      <c r="F31" s="5"/>
      <c r="G31" s="31"/>
      <c r="H31" s="11"/>
      <c r="I31" s="31"/>
      <c r="J31" s="5"/>
      <c r="K31" s="5"/>
      <c r="L31" s="44"/>
      <c r="M31" s="64"/>
      <c r="N31" s="64"/>
      <c r="O31" s="64"/>
      <c r="P31" s="64"/>
      <c r="Q31" s="64"/>
      <c r="R31" s="64"/>
    </row>
    <row r="32" spans="1:18" ht="12.75" customHeight="1">
      <c r="A32" s="71">
        <v>25</v>
      </c>
      <c r="B32" s="32" t="s">
        <v>27</v>
      </c>
      <c r="C32" s="5">
        <v>3</v>
      </c>
      <c r="D32" s="5"/>
      <c r="E32" s="5"/>
      <c r="F32" s="5"/>
      <c r="G32" s="31"/>
      <c r="H32" s="11">
        <v>6</v>
      </c>
      <c r="I32" s="31"/>
      <c r="J32" s="5"/>
      <c r="K32" s="5"/>
      <c r="L32" s="44"/>
      <c r="M32" s="64"/>
      <c r="N32" s="64"/>
      <c r="O32" s="64"/>
      <c r="P32" s="64"/>
      <c r="Q32" s="64"/>
      <c r="R32" s="64"/>
    </row>
    <row r="33" spans="1:18" ht="12.75" customHeight="1">
      <c r="A33" s="71">
        <v>26</v>
      </c>
      <c r="B33" s="32" t="s">
        <v>28</v>
      </c>
      <c r="C33" s="5">
        <v>24</v>
      </c>
      <c r="D33" s="5"/>
      <c r="E33" s="5"/>
      <c r="F33" s="5"/>
      <c r="G33" s="31"/>
      <c r="H33" s="11"/>
      <c r="I33" s="31"/>
      <c r="J33" s="5"/>
      <c r="K33" s="5"/>
      <c r="L33" s="44"/>
      <c r="M33" s="64"/>
      <c r="N33" s="64"/>
      <c r="O33" s="64"/>
      <c r="P33" s="64"/>
      <c r="Q33" s="64"/>
      <c r="R33" s="64"/>
    </row>
    <row r="34" spans="1:18" ht="12.75" customHeight="1">
      <c r="A34" s="71">
        <v>27</v>
      </c>
      <c r="B34" s="32" t="s">
        <v>29</v>
      </c>
      <c r="C34" s="5">
        <v>8</v>
      </c>
      <c r="D34" s="5"/>
      <c r="E34" s="5"/>
      <c r="F34" s="5"/>
      <c r="G34" s="31"/>
      <c r="H34" s="11"/>
      <c r="I34" s="31"/>
      <c r="J34" s="5"/>
      <c r="K34" s="5"/>
      <c r="L34" s="44"/>
      <c r="M34" s="64"/>
      <c r="N34" s="64"/>
      <c r="O34" s="64"/>
      <c r="P34" s="64"/>
      <c r="Q34" s="64"/>
      <c r="R34" s="64"/>
    </row>
    <row r="35" spans="1:18" ht="12.75" customHeight="1">
      <c r="A35" s="71">
        <v>28</v>
      </c>
      <c r="B35" s="32" t="s">
        <v>30</v>
      </c>
      <c r="C35" s="5"/>
      <c r="D35" s="5"/>
      <c r="E35" s="5"/>
      <c r="F35" s="5"/>
      <c r="G35" s="31"/>
      <c r="H35" s="11"/>
      <c r="I35" s="31"/>
      <c r="J35" s="5"/>
      <c r="K35" s="5"/>
      <c r="L35" s="44"/>
      <c r="M35" s="64"/>
      <c r="N35" s="64"/>
      <c r="O35" s="64"/>
      <c r="P35" s="64"/>
      <c r="Q35" s="64"/>
      <c r="R35" s="64"/>
    </row>
    <row r="36" spans="1:18" ht="12.75" customHeight="1">
      <c r="A36" s="71">
        <v>29</v>
      </c>
      <c r="B36" s="32" t="s">
        <v>31</v>
      </c>
      <c r="C36" s="5"/>
      <c r="D36" s="5"/>
      <c r="E36" s="5"/>
      <c r="F36" s="5"/>
      <c r="G36" s="31"/>
      <c r="H36" s="11"/>
      <c r="I36" s="31"/>
      <c r="J36" s="5"/>
      <c r="K36" s="5"/>
      <c r="L36" s="44"/>
      <c r="M36" s="64"/>
      <c r="N36" s="64"/>
      <c r="O36" s="64"/>
      <c r="P36" s="64"/>
      <c r="Q36" s="64"/>
      <c r="R36" s="64"/>
    </row>
    <row r="37" spans="1:18" ht="12.75" customHeight="1" thickBot="1">
      <c r="A37" s="59">
        <v>30</v>
      </c>
      <c r="B37" s="53" t="s">
        <v>32</v>
      </c>
      <c r="C37" s="6"/>
      <c r="D37" s="6"/>
      <c r="E37" s="6"/>
      <c r="F37" s="6"/>
      <c r="G37" s="54"/>
      <c r="H37" s="13"/>
      <c r="I37" s="54"/>
      <c r="J37" s="6"/>
      <c r="K37" s="6"/>
      <c r="L37" s="76"/>
      <c r="M37" s="64"/>
      <c r="N37" s="64"/>
      <c r="O37" s="64"/>
      <c r="P37" s="64"/>
      <c r="Q37" s="64"/>
      <c r="R37" s="64"/>
    </row>
    <row r="38" spans="1:18" ht="12.75" customHeight="1" thickBot="1">
      <c r="A38" s="56">
        <v>31</v>
      </c>
      <c r="B38" s="55" t="s">
        <v>33</v>
      </c>
      <c r="C38" s="8">
        <v>5318</v>
      </c>
      <c r="D38" s="8"/>
      <c r="E38" s="8"/>
      <c r="F38" s="8">
        <v>5500</v>
      </c>
      <c r="G38" s="14"/>
      <c r="H38" s="14"/>
      <c r="I38" s="14">
        <v>2800</v>
      </c>
      <c r="J38" s="8"/>
      <c r="K38" s="8"/>
      <c r="L38" s="15">
        <v>5867.67584388995</v>
      </c>
      <c r="M38" s="64"/>
      <c r="N38" s="64"/>
      <c r="O38" s="64"/>
      <c r="P38" s="64"/>
      <c r="Q38" s="64"/>
      <c r="R38" s="64"/>
    </row>
    <row r="39" spans="1:18" ht="12.75" customHeight="1" thickBot="1">
      <c r="A39" s="56">
        <v>32</v>
      </c>
      <c r="B39" s="49" t="s">
        <v>34</v>
      </c>
      <c r="C39" s="20">
        <f aca="true" t="shared" si="3" ref="C39:L39">C28-C8-C27</f>
        <v>100</v>
      </c>
      <c r="D39" s="20">
        <f t="shared" si="3"/>
        <v>0</v>
      </c>
      <c r="E39" s="20">
        <f t="shared" si="3"/>
        <v>0</v>
      </c>
      <c r="F39" s="20">
        <f t="shared" si="3"/>
        <v>0</v>
      </c>
      <c r="G39" s="20">
        <f t="shared" si="3"/>
        <v>0</v>
      </c>
      <c r="H39" s="20">
        <f t="shared" si="3"/>
        <v>54</v>
      </c>
      <c r="I39" s="20">
        <f t="shared" si="3"/>
        <v>78</v>
      </c>
      <c r="J39" s="20">
        <f t="shared" si="3"/>
        <v>0</v>
      </c>
      <c r="K39" s="20">
        <f t="shared" si="3"/>
        <v>0</v>
      </c>
      <c r="L39" s="21">
        <f t="shared" si="3"/>
        <v>-0.32415611005035316</v>
      </c>
      <c r="M39" s="64"/>
      <c r="N39" s="64"/>
      <c r="O39" s="64"/>
      <c r="P39" s="64"/>
      <c r="Q39" s="64"/>
      <c r="R39" s="64"/>
    </row>
    <row r="40" spans="1:18" ht="12.75" customHeight="1">
      <c r="A40" s="72">
        <v>33</v>
      </c>
      <c r="B40" s="57" t="s">
        <v>35</v>
      </c>
      <c r="C40" s="4"/>
      <c r="D40" s="4"/>
      <c r="E40" s="4"/>
      <c r="F40" s="4"/>
      <c r="G40" s="4"/>
      <c r="H40" s="4"/>
      <c r="I40" s="4"/>
      <c r="J40" s="10"/>
      <c r="K40" s="10"/>
      <c r="L40" s="28"/>
      <c r="M40" s="64"/>
      <c r="N40" s="64"/>
      <c r="O40" s="64"/>
      <c r="P40" s="64"/>
      <c r="Q40" s="64"/>
      <c r="R40" s="64"/>
    </row>
    <row r="41" spans="1:18" ht="12.75" customHeight="1">
      <c r="A41" s="71">
        <v>34</v>
      </c>
      <c r="B41" s="33" t="s">
        <v>36</v>
      </c>
      <c r="C41" s="34"/>
      <c r="D41" s="5"/>
      <c r="E41" s="5"/>
      <c r="F41" s="5"/>
      <c r="G41" s="5"/>
      <c r="H41" s="5"/>
      <c r="I41" s="5"/>
      <c r="J41" s="11"/>
      <c r="K41" s="11"/>
      <c r="L41" s="12"/>
      <c r="M41" s="64"/>
      <c r="N41" s="64"/>
      <c r="O41" s="64"/>
      <c r="P41" s="64"/>
      <c r="Q41" s="64"/>
      <c r="R41" s="64"/>
    </row>
    <row r="42" spans="1:18" ht="12.75" customHeight="1">
      <c r="A42" s="71">
        <v>35</v>
      </c>
      <c r="B42" s="33" t="s">
        <v>37</v>
      </c>
      <c r="C42" s="34"/>
      <c r="D42" s="5"/>
      <c r="E42" s="5"/>
      <c r="F42" s="5"/>
      <c r="G42" s="5"/>
      <c r="H42" s="5"/>
      <c r="I42" s="5"/>
      <c r="J42" s="31"/>
      <c r="K42" s="11"/>
      <c r="L42" s="44"/>
      <c r="M42" s="64"/>
      <c r="N42" s="64"/>
      <c r="O42" s="64"/>
      <c r="P42" s="64"/>
      <c r="Q42" s="64"/>
      <c r="R42" s="64"/>
    </row>
    <row r="43" spans="1:18" ht="12.75" customHeight="1">
      <c r="A43" s="71">
        <v>36</v>
      </c>
      <c r="B43" s="33" t="s">
        <v>38</v>
      </c>
      <c r="C43" s="34"/>
      <c r="D43" s="5"/>
      <c r="E43" s="5"/>
      <c r="F43" s="5"/>
      <c r="G43" s="5"/>
      <c r="H43" s="5"/>
      <c r="I43" s="5"/>
      <c r="J43" s="31"/>
      <c r="K43" s="11"/>
      <c r="L43" s="44"/>
      <c r="M43" s="64"/>
      <c r="N43" s="64"/>
      <c r="O43" s="64"/>
      <c r="P43" s="64"/>
      <c r="Q43" s="64"/>
      <c r="R43" s="64"/>
    </row>
    <row r="44" spans="1:18" ht="12.75" customHeight="1">
      <c r="A44" s="71">
        <v>37</v>
      </c>
      <c r="B44" s="33" t="s">
        <v>39</v>
      </c>
      <c r="C44" s="34"/>
      <c r="D44" s="5"/>
      <c r="E44" s="5"/>
      <c r="F44" s="5"/>
      <c r="G44" s="5"/>
      <c r="H44" s="5"/>
      <c r="I44" s="5"/>
      <c r="J44" s="31"/>
      <c r="K44" s="11"/>
      <c r="L44" s="44"/>
      <c r="M44" s="64"/>
      <c r="N44" s="64"/>
      <c r="O44" s="64"/>
      <c r="P44" s="64"/>
      <c r="Q44" s="64"/>
      <c r="R44" s="64"/>
    </row>
    <row r="45" spans="1:18" ht="12.75" customHeight="1">
      <c r="A45" s="71">
        <v>38</v>
      </c>
      <c r="B45" s="33" t="s">
        <v>40</v>
      </c>
      <c r="C45" s="35">
        <v>14.207</v>
      </c>
      <c r="D45" s="16"/>
      <c r="E45" s="16"/>
      <c r="F45" s="16">
        <v>14.9</v>
      </c>
      <c r="G45" s="16"/>
      <c r="H45" s="16"/>
      <c r="I45" s="16">
        <v>14.784</v>
      </c>
      <c r="J45" s="36"/>
      <c r="K45" s="17"/>
      <c r="L45" s="18">
        <v>14.9</v>
      </c>
      <c r="M45" s="64"/>
      <c r="N45" s="64"/>
      <c r="O45" s="64"/>
      <c r="P45" s="64"/>
      <c r="Q45" s="64"/>
      <c r="R45" s="64"/>
    </row>
    <row r="46" spans="1:18" ht="12.75" customHeight="1" thickBot="1">
      <c r="A46" s="27">
        <v>39</v>
      </c>
      <c r="B46" s="40" t="s">
        <v>41</v>
      </c>
      <c r="C46" s="41">
        <f>(((C17*1000)/C45)/12)</f>
        <v>22553.436099575323</v>
      </c>
      <c r="D46" s="42"/>
      <c r="E46" s="9"/>
      <c r="F46" s="41">
        <f>(((F17*1000)/F45)/12)</f>
        <v>22270.69351230425</v>
      </c>
      <c r="G46" s="9"/>
      <c r="H46" s="9"/>
      <c r="I46" s="41">
        <f>(((I17*1000)/I45)/6)</f>
        <v>22163.600288600286</v>
      </c>
      <c r="J46" s="43"/>
      <c r="K46" s="43"/>
      <c r="L46" s="19">
        <f>(((L17*1000)/L45)/12)</f>
        <v>23741.610738255036</v>
      </c>
      <c r="M46" s="64"/>
      <c r="N46" s="64"/>
      <c r="O46" s="64"/>
      <c r="P46" s="64"/>
      <c r="Q46" s="64"/>
      <c r="R46" s="64"/>
    </row>
    <row r="47" spans="1:18" ht="12.75" customHeight="1">
      <c r="A47" s="77"/>
      <c r="B47" s="77"/>
      <c r="C47" s="77"/>
      <c r="D47" s="77"/>
      <c r="E47" s="77"/>
      <c r="F47" s="77"/>
      <c r="G47" s="77"/>
      <c r="H47" s="77"/>
      <c r="I47" s="77"/>
      <c r="J47" s="77"/>
      <c r="K47" s="77"/>
      <c r="L47" s="77"/>
      <c r="M47" s="64"/>
      <c r="N47" s="64"/>
      <c r="O47" s="64"/>
      <c r="P47" s="64"/>
      <c r="Q47" s="64"/>
      <c r="R47" s="64"/>
    </row>
    <row r="48" spans="1:18" s="23" customFormat="1" ht="12.75" customHeight="1">
      <c r="A48" s="78"/>
      <c r="B48" s="79"/>
      <c r="C48" s="79"/>
      <c r="D48" s="79"/>
      <c r="E48" s="79"/>
      <c r="F48" s="79"/>
      <c r="G48" s="79"/>
      <c r="H48" s="79"/>
      <c r="I48" s="79"/>
      <c r="J48" s="79"/>
      <c r="K48" s="79"/>
      <c r="L48" s="79"/>
      <c r="M48" s="68"/>
      <c r="N48" s="68"/>
      <c r="O48" s="68"/>
      <c r="P48" s="68"/>
      <c r="Q48" s="68"/>
      <c r="R48" s="68"/>
    </row>
    <row r="49" spans="1:18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64"/>
      <c r="N49" s="64"/>
      <c r="O49" s="64"/>
      <c r="P49" s="64"/>
      <c r="Q49" s="64"/>
      <c r="R49" s="64"/>
    </row>
    <row r="50" spans="1:18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64"/>
      <c r="N50" s="64"/>
      <c r="O50" s="64"/>
      <c r="P50" s="64"/>
      <c r="Q50" s="64"/>
      <c r="R50" s="64"/>
    </row>
    <row r="51" spans="3:18" ht="12.75">
      <c r="C51" s="2"/>
      <c r="D51" s="2"/>
      <c r="E51" s="2"/>
      <c r="F51" s="2"/>
      <c r="G51" s="2"/>
      <c r="H51" s="2"/>
      <c r="I51" s="2"/>
      <c r="J51" s="2"/>
      <c r="K51" s="2"/>
      <c r="L51" s="2"/>
      <c r="M51" s="64"/>
      <c r="N51" s="64"/>
      <c r="O51" s="64"/>
      <c r="P51" s="64"/>
      <c r="Q51" s="64"/>
      <c r="R51" s="64"/>
    </row>
    <row r="52" spans="3:18" ht="12.75">
      <c r="C52" s="2"/>
      <c r="D52" s="2"/>
      <c r="E52" s="2"/>
      <c r="F52" s="2"/>
      <c r="G52" s="2"/>
      <c r="H52" s="2"/>
      <c r="I52" s="2"/>
      <c r="J52" s="2"/>
      <c r="K52" s="2"/>
      <c r="L52" s="2"/>
      <c r="M52" s="64"/>
      <c r="N52" s="64"/>
      <c r="O52" s="64"/>
      <c r="P52" s="64"/>
      <c r="Q52" s="64"/>
      <c r="R52" s="64"/>
    </row>
    <row r="53" spans="3:18" ht="12.75">
      <c r="C53" s="2"/>
      <c r="D53" s="2"/>
      <c r="E53" s="2"/>
      <c r="F53" s="2"/>
      <c r="G53" s="2"/>
      <c r="H53" s="2"/>
      <c r="I53" s="2"/>
      <c r="J53" s="2"/>
      <c r="K53" s="2"/>
      <c r="L53" s="2"/>
      <c r="M53" s="64"/>
      <c r="N53" s="64"/>
      <c r="O53" s="64"/>
      <c r="P53" s="64"/>
      <c r="Q53" s="64"/>
      <c r="R53" s="64"/>
    </row>
    <row r="54" spans="13:18" ht="12.75">
      <c r="M54" s="64"/>
      <c r="N54" s="64"/>
      <c r="O54" s="64"/>
      <c r="P54" s="64"/>
      <c r="Q54" s="64"/>
      <c r="R54" s="64"/>
    </row>
    <row r="55" spans="13:18" ht="12.75">
      <c r="M55" s="64"/>
      <c r="N55" s="64"/>
      <c r="O55" s="64"/>
      <c r="P55" s="64"/>
      <c r="Q55" s="64"/>
      <c r="R55" s="64"/>
    </row>
    <row r="56" spans="13:18" ht="12.75">
      <c r="M56" s="64"/>
      <c r="N56" s="64"/>
      <c r="O56" s="64"/>
      <c r="P56" s="64"/>
      <c r="Q56" s="64"/>
      <c r="R56" s="64"/>
    </row>
    <row r="57" spans="13:18" ht="12.75">
      <c r="M57" s="64"/>
      <c r="N57" s="64"/>
      <c r="O57" s="64"/>
      <c r="P57" s="64"/>
      <c r="Q57" s="64"/>
      <c r="R57" s="64"/>
    </row>
    <row r="58" spans="13:18" ht="12.75">
      <c r="M58" s="64"/>
      <c r="N58" s="64"/>
      <c r="O58" s="64"/>
      <c r="P58" s="64"/>
      <c r="Q58" s="64"/>
      <c r="R58" s="64"/>
    </row>
    <row r="59" spans="13:18" ht="12.75">
      <c r="M59" s="64"/>
      <c r="N59" s="64"/>
      <c r="O59" s="64"/>
      <c r="P59" s="64"/>
      <c r="Q59" s="64"/>
      <c r="R59" s="64"/>
    </row>
    <row r="60" spans="13:18" ht="12.75">
      <c r="M60" s="64"/>
      <c r="N60" s="64"/>
      <c r="O60" s="64"/>
      <c r="P60" s="64"/>
      <c r="Q60" s="64"/>
      <c r="R60" s="64"/>
    </row>
    <row r="61" spans="13:18" ht="12.75">
      <c r="M61" s="64"/>
      <c r="N61" s="64"/>
      <c r="O61" s="64"/>
      <c r="P61" s="64"/>
      <c r="Q61" s="64"/>
      <c r="R61" s="64"/>
    </row>
    <row r="62" spans="13:18" ht="12.75">
      <c r="M62" s="64"/>
      <c r="N62" s="64"/>
      <c r="O62" s="64"/>
      <c r="P62" s="64"/>
      <c r="Q62" s="64"/>
      <c r="R62" s="64"/>
    </row>
    <row r="63" spans="13:18" ht="12.75">
      <c r="M63" s="64"/>
      <c r="N63" s="64"/>
      <c r="O63" s="64"/>
      <c r="P63" s="64"/>
      <c r="Q63" s="64"/>
      <c r="R63" s="64"/>
    </row>
    <row r="64" spans="13:18" ht="12.75">
      <c r="M64" s="64"/>
      <c r="N64" s="64"/>
      <c r="O64" s="64"/>
      <c r="P64" s="64"/>
      <c r="Q64" s="64"/>
      <c r="R64" s="64"/>
    </row>
    <row r="65" spans="13:18" ht="12.75">
      <c r="M65" s="64"/>
      <c r="N65" s="64"/>
      <c r="O65" s="64"/>
      <c r="P65" s="64"/>
      <c r="Q65" s="64"/>
      <c r="R65" s="64"/>
    </row>
    <row r="66" spans="13:18" ht="12.75">
      <c r="M66" s="64"/>
      <c r="N66" s="64"/>
      <c r="O66" s="64"/>
      <c r="P66" s="64"/>
      <c r="Q66" s="64"/>
      <c r="R66" s="64"/>
    </row>
    <row r="67" spans="13:18" ht="12.75">
      <c r="M67" s="64"/>
      <c r="N67" s="64"/>
      <c r="O67" s="64"/>
      <c r="P67" s="64"/>
      <c r="Q67" s="64"/>
      <c r="R67" s="64"/>
    </row>
    <row r="68" spans="13:18" ht="12.75">
      <c r="M68" s="64"/>
      <c r="N68" s="64"/>
      <c r="O68" s="64"/>
      <c r="P68" s="64"/>
      <c r="Q68" s="64"/>
      <c r="R68" s="64"/>
    </row>
    <row r="69" spans="13:18" ht="12.75">
      <c r="M69" s="64"/>
      <c r="N69" s="64"/>
      <c r="O69" s="64"/>
      <c r="P69" s="64"/>
      <c r="Q69" s="64"/>
      <c r="R69" s="64"/>
    </row>
    <row r="70" spans="13:18" ht="12.75">
      <c r="M70" s="64"/>
      <c r="N70" s="64"/>
      <c r="O70" s="64"/>
      <c r="P70" s="64"/>
      <c r="Q70" s="64"/>
      <c r="R70" s="64"/>
    </row>
    <row r="71" spans="13:18" ht="12.75">
      <c r="M71" s="64"/>
      <c r="N71" s="64"/>
      <c r="O71" s="64"/>
      <c r="P71" s="64"/>
      <c r="Q71" s="64"/>
      <c r="R71" s="64"/>
    </row>
    <row r="72" spans="13:18" ht="12.75">
      <c r="M72" s="64"/>
      <c r="N72" s="64"/>
      <c r="O72" s="64"/>
      <c r="P72" s="64"/>
      <c r="Q72" s="64"/>
      <c r="R72" s="64"/>
    </row>
    <row r="73" spans="13:18" ht="12.75">
      <c r="M73" s="64"/>
      <c r="N73" s="64"/>
      <c r="O73" s="64"/>
      <c r="P73" s="64"/>
      <c r="Q73" s="64"/>
      <c r="R73" s="64"/>
    </row>
    <row r="74" spans="13:18" ht="12.75">
      <c r="M74" s="64"/>
      <c r="N74" s="64"/>
      <c r="O74" s="64"/>
      <c r="P74" s="64"/>
      <c r="Q74" s="64"/>
      <c r="R74" s="64"/>
    </row>
    <row r="75" spans="13:18" ht="12.75">
      <c r="M75" s="64"/>
      <c r="N75" s="64"/>
      <c r="O75" s="64"/>
      <c r="P75" s="64"/>
      <c r="Q75" s="64"/>
      <c r="R75" s="64"/>
    </row>
    <row r="76" spans="13:18" ht="12.75">
      <c r="M76" s="64"/>
      <c r="N76" s="64"/>
      <c r="O76" s="64"/>
      <c r="P76" s="64"/>
      <c r="Q76" s="64"/>
      <c r="R76" s="64"/>
    </row>
    <row r="77" spans="13:18" ht="12.75">
      <c r="M77" s="64"/>
      <c r="N77" s="64"/>
      <c r="O77" s="64"/>
      <c r="P77" s="64"/>
      <c r="Q77" s="64"/>
      <c r="R77" s="64"/>
    </row>
    <row r="78" spans="13:18" ht="12.75">
      <c r="M78" s="64"/>
      <c r="N78" s="64"/>
      <c r="O78" s="64"/>
      <c r="P78" s="64"/>
      <c r="Q78" s="64"/>
      <c r="R78" s="64"/>
    </row>
    <row r="79" spans="13:18" ht="12.75">
      <c r="M79" s="64"/>
      <c r="N79" s="64"/>
      <c r="O79" s="64"/>
      <c r="P79" s="64"/>
      <c r="Q79" s="64"/>
      <c r="R79" s="64"/>
    </row>
    <row r="80" spans="13:18" ht="12.75">
      <c r="M80" s="64"/>
      <c r="N80" s="64"/>
      <c r="O80" s="64"/>
      <c r="P80" s="64"/>
      <c r="Q80" s="64"/>
      <c r="R80" s="64"/>
    </row>
    <row r="81" spans="13:18" ht="12.75">
      <c r="M81" s="64"/>
      <c r="N81" s="64"/>
      <c r="O81" s="64"/>
      <c r="P81" s="64"/>
      <c r="Q81" s="64"/>
      <c r="R81" s="64"/>
    </row>
    <row r="82" spans="13:18" ht="12.75">
      <c r="M82" s="64"/>
      <c r="N82" s="64"/>
      <c r="O82" s="64"/>
      <c r="P82" s="64"/>
      <c r="Q82" s="64"/>
      <c r="R82" s="64"/>
    </row>
    <row r="83" spans="13:18" ht="12.75">
      <c r="M83" s="64"/>
      <c r="N83" s="64"/>
      <c r="O83" s="64"/>
      <c r="P83" s="64"/>
      <c r="Q83" s="64"/>
      <c r="R83" s="64"/>
    </row>
    <row r="84" spans="13:18" ht="12.75">
      <c r="M84" s="64"/>
      <c r="N84" s="64"/>
      <c r="O84" s="64"/>
      <c r="P84" s="64"/>
      <c r="Q84" s="64"/>
      <c r="R84" s="64"/>
    </row>
    <row r="85" spans="13:18" ht="12.75">
      <c r="M85" s="64"/>
      <c r="N85" s="64"/>
      <c r="O85" s="64"/>
      <c r="P85" s="64"/>
      <c r="Q85" s="64"/>
      <c r="R85" s="64"/>
    </row>
    <row r="86" spans="13:18" ht="12.75">
      <c r="M86" s="64"/>
      <c r="N86" s="64"/>
      <c r="O86" s="64"/>
      <c r="P86" s="64"/>
      <c r="Q86" s="64"/>
      <c r="R86" s="64"/>
    </row>
    <row r="87" spans="13:18" ht="12.75">
      <c r="M87" s="64"/>
      <c r="N87" s="64"/>
      <c r="O87" s="64"/>
      <c r="P87" s="64"/>
      <c r="Q87" s="64"/>
      <c r="R87" s="64"/>
    </row>
    <row r="88" spans="13:18" ht="12.75">
      <c r="M88" s="64"/>
      <c r="N88" s="64"/>
      <c r="O88" s="64"/>
      <c r="P88" s="64"/>
      <c r="Q88" s="64"/>
      <c r="R88" s="64"/>
    </row>
    <row r="89" spans="13:18" ht="12.75">
      <c r="M89" s="64"/>
      <c r="N89" s="64"/>
      <c r="O89" s="64"/>
      <c r="P89" s="64"/>
      <c r="Q89" s="64"/>
      <c r="R89" s="64"/>
    </row>
    <row r="90" spans="13:18" ht="12.75">
      <c r="M90" s="64"/>
      <c r="N90" s="64"/>
      <c r="O90" s="64"/>
      <c r="P90" s="64"/>
      <c r="Q90" s="64"/>
      <c r="R90" s="64"/>
    </row>
    <row r="91" spans="13:18" ht="12.75">
      <c r="M91" s="64"/>
      <c r="N91" s="64"/>
      <c r="O91" s="64"/>
      <c r="P91" s="64"/>
      <c r="Q91" s="64"/>
      <c r="R91" s="64"/>
    </row>
    <row r="92" spans="13:18" ht="12.75">
      <c r="M92" s="64"/>
      <c r="N92" s="64"/>
      <c r="O92" s="64"/>
      <c r="P92" s="64"/>
      <c r="Q92" s="64"/>
      <c r="R92" s="64"/>
    </row>
    <row r="93" spans="13:18" ht="12.75">
      <c r="M93" s="64"/>
      <c r="N93" s="64"/>
      <c r="O93" s="64"/>
      <c r="P93" s="64"/>
      <c r="Q93" s="64"/>
      <c r="R93" s="64"/>
    </row>
    <row r="94" spans="13:18" ht="12.75">
      <c r="M94" s="64"/>
      <c r="N94" s="64"/>
      <c r="O94" s="64"/>
      <c r="P94" s="64"/>
      <c r="Q94" s="64"/>
      <c r="R94" s="64"/>
    </row>
    <row r="95" spans="13:18" ht="12.75">
      <c r="M95" s="64"/>
      <c r="N95" s="64"/>
      <c r="O95" s="64"/>
      <c r="P95" s="64"/>
      <c r="Q95" s="64"/>
      <c r="R95" s="64"/>
    </row>
    <row r="96" spans="13:18" ht="12.75">
      <c r="M96" s="64"/>
      <c r="N96" s="64"/>
      <c r="O96" s="64"/>
      <c r="P96" s="64"/>
      <c r="Q96" s="64"/>
      <c r="R96" s="64"/>
    </row>
    <row r="97" spans="13:18" ht="12.75">
      <c r="M97" s="64"/>
      <c r="N97" s="64"/>
      <c r="O97" s="64"/>
      <c r="P97" s="64"/>
      <c r="Q97" s="64"/>
      <c r="R97" s="64"/>
    </row>
    <row r="98" spans="13:18" ht="12.75">
      <c r="M98" s="64"/>
      <c r="N98" s="64"/>
      <c r="O98" s="64"/>
      <c r="P98" s="64"/>
      <c r="Q98" s="64"/>
      <c r="R98" s="64"/>
    </row>
  </sheetData>
  <mergeCells count="3">
    <mergeCell ref="J6:L6"/>
    <mergeCell ref="D6:F6"/>
    <mergeCell ref="G6:I6"/>
  </mergeCells>
  <printOptions horizontalCentered="1" verticalCentered="1"/>
  <pageMargins left="0.5905511811023623" right="0.5905511811023623" top="0" bottom="0.5905511811023623" header="0" footer="0"/>
  <pageSetup horizontalDpi="600" verticalDpi="600" orientation="landscape" paperSize="9" scale="9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2:R98"/>
  <sheetViews>
    <sheetView workbookViewId="0" topLeftCell="A1">
      <selection activeCell="N17" sqref="N17"/>
    </sheetView>
  </sheetViews>
  <sheetFormatPr defaultColWidth="9.00390625" defaultRowHeight="12.75"/>
  <cols>
    <col min="1" max="1" width="4.25390625" style="1" customWidth="1"/>
    <col min="2" max="2" width="33.875" style="1" customWidth="1"/>
    <col min="3" max="12" width="11.25390625" style="1" customWidth="1"/>
    <col min="13" max="16384" width="9.125" style="1" customWidth="1"/>
  </cols>
  <sheetData>
    <row r="1" ht="18" customHeight="1"/>
    <row r="2" ht="20.25" customHeight="1">
      <c r="C2" s="26" t="s">
        <v>46</v>
      </c>
    </row>
    <row r="3" spans="2:9" ht="12.75">
      <c r="B3" s="38"/>
      <c r="C3" s="25"/>
      <c r="D3" s="25"/>
      <c r="E3" s="2"/>
      <c r="F3" s="2"/>
      <c r="G3" s="2"/>
      <c r="H3" s="2"/>
      <c r="I3" s="2"/>
    </row>
    <row r="4" spans="1:18" ht="12.75">
      <c r="A4" s="38" t="s">
        <v>58</v>
      </c>
      <c r="B4" s="23"/>
      <c r="C4" s="23"/>
      <c r="D4" s="23"/>
      <c r="E4" s="23"/>
      <c r="F4" s="23"/>
      <c r="G4" s="23"/>
      <c r="H4" s="2"/>
      <c r="M4" s="64"/>
      <c r="N4" s="64"/>
      <c r="O4" s="64"/>
      <c r="P4" s="64"/>
      <c r="Q4" s="64"/>
      <c r="R4" s="64"/>
    </row>
    <row r="5" spans="1:18" ht="13.5" thickBot="1">
      <c r="A5" s="73" t="s">
        <v>59</v>
      </c>
      <c r="B5" s="74"/>
      <c r="C5" s="2"/>
      <c r="D5" s="25"/>
      <c r="E5" s="25"/>
      <c r="F5" s="25"/>
      <c r="G5" s="25"/>
      <c r="H5" s="25"/>
      <c r="L5" s="69" t="s">
        <v>0</v>
      </c>
      <c r="M5" s="64"/>
      <c r="N5" s="64"/>
      <c r="O5" s="64"/>
      <c r="P5" s="64"/>
      <c r="Q5" s="64"/>
      <c r="R5" s="64"/>
    </row>
    <row r="6" spans="1:18" ht="25.5" customHeight="1">
      <c r="A6" s="60" t="s">
        <v>45</v>
      </c>
      <c r="B6" s="61" t="s">
        <v>1</v>
      </c>
      <c r="C6" s="63" t="s">
        <v>44</v>
      </c>
      <c r="D6" s="82" t="s">
        <v>48</v>
      </c>
      <c r="E6" s="80"/>
      <c r="F6" s="80"/>
      <c r="G6" s="80" t="s">
        <v>47</v>
      </c>
      <c r="H6" s="80"/>
      <c r="I6" s="80"/>
      <c r="J6" s="80" t="s">
        <v>49</v>
      </c>
      <c r="K6" s="80"/>
      <c r="L6" s="81"/>
      <c r="M6" s="65"/>
      <c r="N6" s="64"/>
      <c r="O6" s="64"/>
      <c r="P6" s="64"/>
      <c r="Q6" s="64"/>
      <c r="R6" s="64"/>
    </row>
    <row r="7" spans="1:18" ht="13.5" customHeight="1" thickBot="1">
      <c r="A7" s="62"/>
      <c r="B7" s="50"/>
      <c r="C7" s="58" t="s">
        <v>50</v>
      </c>
      <c r="D7" s="83" t="s">
        <v>77</v>
      </c>
      <c r="E7" s="83" t="s">
        <v>2</v>
      </c>
      <c r="F7" s="83" t="s">
        <v>78</v>
      </c>
      <c r="G7" s="83" t="s">
        <v>77</v>
      </c>
      <c r="H7" s="83" t="s">
        <v>2</v>
      </c>
      <c r="I7" s="83" t="s">
        <v>78</v>
      </c>
      <c r="J7" s="83" t="s">
        <v>77</v>
      </c>
      <c r="K7" s="83" t="s">
        <v>2</v>
      </c>
      <c r="L7" s="83" t="s">
        <v>78</v>
      </c>
      <c r="M7" s="24"/>
      <c r="N7" s="64"/>
      <c r="O7" s="64"/>
      <c r="P7" s="64"/>
      <c r="Q7" s="64"/>
      <c r="R7" s="64"/>
    </row>
    <row r="8" spans="1:18" ht="12.75" customHeight="1" thickBot="1">
      <c r="A8" s="3">
        <v>1</v>
      </c>
      <c r="B8" s="52" t="s">
        <v>3</v>
      </c>
      <c r="C8" s="20">
        <f aca="true" t="shared" si="0" ref="C8:L8">SUM(C9,C11:C16,C19:C26)</f>
        <v>5185</v>
      </c>
      <c r="D8" s="20">
        <f t="shared" si="0"/>
        <v>5</v>
      </c>
      <c r="E8" s="20">
        <f t="shared" si="0"/>
        <v>710</v>
      </c>
      <c r="F8" s="20">
        <f t="shared" si="0"/>
        <v>4427</v>
      </c>
      <c r="G8" s="20">
        <f t="shared" si="0"/>
        <v>2</v>
      </c>
      <c r="H8" s="20">
        <f t="shared" si="0"/>
        <v>270</v>
      </c>
      <c r="I8" s="20">
        <f t="shared" si="0"/>
        <v>2217</v>
      </c>
      <c r="J8" s="20">
        <f t="shared" si="0"/>
        <v>5</v>
      </c>
      <c r="K8" s="20">
        <f t="shared" si="0"/>
        <v>650</v>
      </c>
      <c r="L8" s="21">
        <f t="shared" si="0"/>
        <v>4580</v>
      </c>
      <c r="M8" s="64"/>
      <c r="N8" s="64"/>
      <c r="O8" s="64"/>
      <c r="P8" s="64"/>
      <c r="Q8" s="64"/>
      <c r="R8" s="64"/>
    </row>
    <row r="9" spans="1:18" ht="12.75" customHeight="1">
      <c r="A9" s="70">
        <v>2</v>
      </c>
      <c r="B9" s="51" t="s">
        <v>4</v>
      </c>
      <c r="C9" s="4">
        <v>206</v>
      </c>
      <c r="D9" s="4"/>
      <c r="E9" s="4">
        <v>160</v>
      </c>
      <c r="F9" s="4"/>
      <c r="G9" s="10"/>
      <c r="H9" s="10">
        <v>51</v>
      </c>
      <c r="I9" s="10">
        <v>5</v>
      </c>
      <c r="J9" s="4"/>
      <c r="K9" s="4">
        <v>140</v>
      </c>
      <c r="L9" s="28"/>
      <c r="M9" s="64"/>
      <c r="N9" s="64"/>
      <c r="O9" s="64"/>
      <c r="P9" s="64"/>
      <c r="Q9" s="64"/>
      <c r="R9" s="64"/>
    </row>
    <row r="10" spans="1:18" ht="12.75" customHeight="1">
      <c r="A10" s="71">
        <v>3</v>
      </c>
      <c r="B10" s="29" t="s">
        <v>5</v>
      </c>
      <c r="C10" s="5"/>
      <c r="D10" s="5"/>
      <c r="E10" s="5"/>
      <c r="F10" s="5"/>
      <c r="G10" s="11"/>
      <c r="H10" s="11"/>
      <c r="I10" s="11"/>
      <c r="J10" s="5"/>
      <c r="K10" s="5"/>
      <c r="L10" s="44"/>
      <c r="M10" s="64"/>
      <c r="N10" s="64"/>
      <c r="O10" s="64"/>
      <c r="P10" s="64"/>
      <c r="Q10" s="64"/>
      <c r="R10" s="64"/>
    </row>
    <row r="11" spans="1:18" ht="12.75" customHeight="1">
      <c r="A11" s="71">
        <v>4</v>
      </c>
      <c r="B11" s="29" t="s">
        <v>6</v>
      </c>
      <c r="C11" s="5">
        <v>212</v>
      </c>
      <c r="D11" s="5"/>
      <c r="E11" s="5">
        <v>230</v>
      </c>
      <c r="F11" s="5"/>
      <c r="G11" s="11"/>
      <c r="H11" s="11">
        <v>104</v>
      </c>
      <c r="I11" s="31"/>
      <c r="J11" s="5"/>
      <c r="K11" s="5">
        <v>230</v>
      </c>
      <c r="L11" s="44"/>
      <c r="M11" s="67"/>
      <c r="N11" s="64"/>
      <c r="O11" s="64"/>
      <c r="P11" s="64"/>
      <c r="Q11" s="64"/>
      <c r="R11" s="64"/>
    </row>
    <row r="12" spans="1:18" ht="12.75" customHeight="1">
      <c r="A12" s="71">
        <v>5</v>
      </c>
      <c r="B12" s="29" t="s">
        <v>7</v>
      </c>
      <c r="C12" s="5"/>
      <c r="D12" s="5"/>
      <c r="E12" s="5"/>
      <c r="F12" s="5"/>
      <c r="G12" s="31"/>
      <c r="H12" s="11"/>
      <c r="I12" s="31"/>
      <c r="J12" s="5"/>
      <c r="K12" s="5"/>
      <c r="L12" s="44"/>
      <c r="M12" s="64"/>
      <c r="N12" s="64"/>
      <c r="O12" s="64"/>
      <c r="P12" s="64"/>
      <c r="Q12" s="64"/>
      <c r="R12" s="64"/>
    </row>
    <row r="13" spans="1:18" ht="12.75" customHeight="1">
      <c r="A13" s="71">
        <v>6</v>
      </c>
      <c r="B13" s="29" t="s">
        <v>8</v>
      </c>
      <c r="C13" s="5">
        <v>384</v>
      </c>
      <c r="D13" s="5"/>
      <c r="E13" s="5">
        <v>160</v>
      </c>
      <c r="F13" s="5"/>
      <c r="G13" s="11"/>
      <c r="H13" s="11">
        <v>43</v>
      </c>
      <c r="I13" s="11"/>
      <c r="J13" s="5"/>
      <c r="K13" s="5">
        <v>120</v>
      </c>
      <c r="L13" s="12"/>
      <c r="M13" s="64"/>
      <c r="N13" s="64"/>
      <c r="O13" s="64"/>
      <c r="P13" s="64"/>
      <c r="Q13" s="64"/>
      <c r="R13" s="64"/>
    </row>
    <row r="14" spans="1:18" ht="12.75" customHeight="1">
      <c r="A14" s="71">
        <v>7</v>
      </c>
      <c r="B14" s="29" t="s">
        <v>9</v>
      </c>
      <c r="C14" s="5">
        <v>3</v>
      </c>
      <c r="D14" s="5"/>
      <c r="E14" s="5">
        <v>10</v>
      </c>
      <c r="F14" s="5"/>
      <c r="G14" s="11"/>
      <c r="H14" s="11">
        <v>4</v>
      </c>
      <c r="I14" s="11">
        <v>2</v>
      </c>
      <c r="J14" s="5"/>
      <c r="K14" s="5">
        <v>10</v>
      </c>
      <c r="L14" s="12"/>
      <c r="M14" s="64"/>
      <c r="N14" s="64"/>
      <c r="O14" s="64"/>
      <c r="P14" s="64"/>
      <c r="Q14" s="64"/>
      <c r="R14" s="64"/>
    </row>
    <row r="15" spans="1:18" ht="12.75" customHeight="1">
      <c r="A15" s="71">
        <v>8</v>
      </c>
      <c r="B15" s="29" t="s">
        <v>10</v>
      </c>
      <c r="C15" s="5">
        <v>108</v>
      </c>
      <c r="D15" s="5"/>
      <c r="E15" s="5">
        <v>130</v>
      </c>
      <c r="F15" s="5"/>
      <c r="G15" s="11"/>
      <c r="H15" s="11">
        <v>61</v>
      </c>
      <c r="I15" s="11"/>
      <c r="J15" s="5"/>
      <c r="K15" s="5">
        <v>130</v>
      </c>
      <c r="L15" s="12"/>
      <c r="M15" s="64"/>
      <c r="N15" s="64"/>
      <c r="O15" s="64"/>
      <c r="P15" s="64"/>
      <c r="Q15" s="64"/>
      <c r="R15" s="64"/>
    </row>
    <row r="16" spans="1:18" ht="12.75" customHeight="1">
      <c r="A16" s="71">
        <v>9</v>
      </c>
      <c r="B16" s="29" t="s">
        <v>11</v>
      </c>
      <c r="C16" s="30">
        <f aca="true" t="shared" si="1" ref="C16:L16">SUM(C17:C18)</f>
        <v>3094</v>
      </c>
      <c r="D16" s="30">
        <f t="shared" si="1"/>
        <v>0</v>
      </c>
      <c r="E16" s="30">
        <f t="shared" si="1"/>
        <v>0</v>
      </c>
      <c r="F16" s="30">
        <f t="shared" si="1"/>
        <v>3222</v>
      </c>
      <c r="G16" s="30">
        <f t="shared" si="1"/>
        <v>0</v>
      </c>
      <c r="H16" s="30">
        <f t="shared" si="1"/>
        <v>0</v>
      </c>
      <c r="I16" s="30">
        <f t="shared" si="1"/>
        <v>1610</v>
      </c>
      <c r="J16" s="30">
        <f t="shared" si="1"/>
        <v>0</v>
      </c>
      <c r="K16" s="30">
        <f t="shared" si="1"/>
        <v>0</v>
      </c>
      <c r="L16" s="37">
        <f t="shared" si="1"/>
        <v>3335</v>
      </c>
      <c r="M16" s="64"/>
      <c r="N16" s="64"/>
      <c r="O16" s="64"/>
      <c r="P16" s="64"/>
      <c r="Q16" s="64"/>
      <c r="R16" s="64"/>
    </row>
    <row r="17" spans="1:18" ht="12.75" customHeight="1">
      <c r="A17" s="71">
        <v>10</v>
      </c>
      <c r="B17" s="29" t="s">
        <v>12</v>
      </c>
      <c r="C17" s="5">
        <v>3084</v>
      </c>
      <c r="D17" s="5"/>
      <c r="E17" s="5"/>
      <c r="F17" s="5">
        <v>3212</v>
      </c>
      <c r="G17" s="31"/>
      <c r="H17" s="11"/>
      <c r="I17" s="11">
        <v>1605</v>
      </c>
      <c r="J17" s="31"/>
      <c r="K17" s="11"/>
      <c r="L17" s="39">
        <v>3325</v>
      </c>
      <c r="M17" s="66"/>
      <c r="N17" s="66"/>
      <c r="O17" s="64"/>
      <c r="P17" s="64"/>
      <c r="Q17" s="64"/>
      <c r="R17" s="64"/>
    </row>
    <row r="18" spans="1:18" ht="12.75" customHeight="1">
      <c r="A18" s="71">
        <v>11</v>
      </c>
      <c r="B18" s="29" t="s">
        <v>13</v>
      </c>
      <c r="C18" s="5">
        <v>10</v>
      </c>
      <c r="D18" s="5"/>
      <c r="E18" s="5"/>
      <c r="F18" s="5">
        <v>10</v>
      </c>
      <c r="G18" s="31"/>
      <c r="H18" s="11"/>
      <c r="I18" s="11">
        <v>5</v>
      </c>
      <c r="J18" s="31"/>
      <c r="K18" s="11"/>
      <c r="L18" s="12">
        <v>10</v>
      </c>
      <c r="M18" s="64"/>
      <c r="N18" s="66"/>
      <c r="O18" s="64"/>
      <c r="P18" s="64"/>
      <c r="Q18" s="64"/>
      <c r="R18" s="64"/>
    </row>
    <row r="19" spans="1:18" ht="12.75" customHeight="1">
      <c r="A19" s="71">
        <v>12</v>
      </c>
      <c r="B19" s="29" t="s">
        <v>14</v>
      </c>
      <c r="C19" s="5">
        <v>1080</v>
      </c>
      <c r="D19" s="5"/>
      <c r="E19" s="5"/>
      <c r="F19" s="5">
        <v>1128</v>
      </c>
      <c r="G19" s="31"/>
      <c r="H19" s="11"/>
      <c r="I19" s="11">
        <v>562</v>
      </c>
      <c r="J19" s="5"/>
      <c r="K19" s="5"/>
      <c r="L19" s="39">
        <v>1168</v>
      </c>
      <c r="M19" s="66"/>
      <c r="N19" s="66"/>
      <c r="O19" s="64"/>
      <c r="P19" s="64"/>
      <c r="Q19" s="64"/>
      <c r="R19" s="64"/>
    </row>
    <row r="20" spans="1:18" ht="12.75" customHeight="1">
      <c r="A20" s="71">
        <v>13</v>
      </c>
      <c r="B20" s="29" t="s">
        <v>15</v>
      </c>
      <c r="C20" s="5">
        <v>13</v>
      </c>
      <c r="D20" s="5"/>
      <c r="E20" s="5"/>
      <c r="F20" s="5">
        <v>13</v>
      </c>
      <c r="G20" s="11"/>
      <c r="H20" s="11"/>
      <c r="I20" s="11">
        <v>6</v>
      </c>
      <c r="J20" s="5"/>
      <c r="K20" s="5"/>
      <c r="L20" s="7">
        <v>13</v>
      </c>
      <c r="M20" s="64"/>
      <c r="N20" s="64"/>
      <c r="O20" s="64"/>
      <c r="P20" s="64"/>
      <c r="Q20" s="64"/>
      <c r="R20" s="64"/>
    </row>
    <row r="21" spans="1:18" ht="12.75" customHeight="1">
      <c r="A21" s="71">
        <v>14</v>
      </c>
      <c r="B21" s="29" t="s">
        <v>16</v>
      </c>
      <c r="C21" s="5">
        <v>62</v>
      </c>
      <c r="D21" s="5"/>
      <c r="E21" s="5"/>
      <c r="F21" s="5">
        <v>64</v>
      </c>
      <c r="G21" s="11"/>
      <c r="H21" s="11"/>
      <c r="I21" s="11">
        <v>32</v>
      </c>
      <c r="J21" s="5"/>
      <c r="K21" s="5"/>
      <c r="L21" s="7">
        <v>64</v>
      </c>
      <c r="M21" s="64"/>
      <c r="N21" s="64"/>
      <c r="O21" s="64"/>
      <c r="P21" s="64"/>
      <c r="Q21" s="64"/>
      <c r="R21" s="64"/>
    </row>
    <row r="22" spans="1:18" ht="12.75" customHeight="1">
      <c r="A22" s="71">
        <v>15</v>
      </c>
      <c r="B22" s="29" t="s">
        <v>17</v>
      </c>
      <c r="C22" s="5">
        <v>1</v>
      </c>
      <c r="D22" s="5"/>
      <c r="E22" s="5"/>
      <c r="F22" s="5"/>
      <c r="G22" s="11"/>
      <c r="H22" s="11"/>
      <c r="I22" s="11"/>
      <c r="J22" s="5"/>
      <c r="K22" s="5"/>
      <c r="L22" s="7"/>
      <c r="M22" s="64"/>
      <c r="N22" s="64"/>
      <c r="O22" s="64"/>
      <c r="P22" s="64"/>
      <c r="Q22" s="64"/>
      <c r="R22" s="64"/>
    </row>
    <row r="23" spans="1:18" ht="12.75" customHeight="1">
      <c r="A23" s="71">
        <v>16</v>
      </c>
      <c r="B23" s="29" t="s">
        <v>18</v>
      </c>
      <c r="C23" s="5"/>
      <c r="D23" s="5"/>
      <c r="E23" s="5"/>
      <c r="F23" s="5"/>
      <c r="G23" s="11"/>
      <c r="H23" s="11"/>
      <c r="I23" s="31"/>
      <c r="J23" s="5"/>
      <c r="K23" s="5"/>
      <c r="L23" s="7"/>
      <c r="M23" s="64"/>
      <c r="N23" s="64"/>
      <c r="O23" s="64"/>
      <c r="P23" s="64"/>
      <c r="Q23" s="64"/>
      <c r="R23" s="64"/>
    </row>
    <row r="24" spans="1:18" ht="12.75" customHeight="1">
      <c r="A24" s="71">
        <v>17</v>
      </c>
      <c r="B24" s="32" t="s">
        <v>19</v>
      </c>
      <c r="C24" s="5">
        <v>19</v>
      </c>
      <c r="D24" s="5"/>
      <c r="E24" s="5">
        <v>20</v>
      </c>
      <c r="F24" s="5"/>
      <c r="G24" s="11"/>
      <c r="H24" s="11">
        <v>7</v>
      </c>
      <c r="I24" s="31"/>
      <c r="J24" s="5"/>
      <c r="K24" s="5">
        <v>20</v>
      </c>
      <c r="L24" s="7"/>
      <c r="M24" s="64"/>
      <c r="N24" s="64"/>
      <c r="O24" s="64"/>
      <c r="P24" s="64"/>
      <c r="Q24" s="64"/>
      <c r="R24" s="64"/>
    </row>
    <row r="25" spans="1:18" ht="12.75" customHeight="1">
      <c r="A25" s="71">
        <v>18</v>
      </c>
      <c r="B25" s="32" t="s">
        <v>20</v>
      </c>
      <c r="C25" s="5">
        <v>3</v>
      </c>
      <c r="D25" s="5">
        <v>5</v>
      </c>
      <c r="E25" s="5"/>
      <c r="F25" s="5"/>
      <c r="G25" s="11">
        <v>2</v>
      </c>
      <c r="H25" s="11"/>
      <c r="I25" s="31"/>
      <c r="J25" s="5">
        <v>5</v>
      </c>
      <c r="K25" s="5"/>
      <c r="L25" s="7"/>
      <c r="M25" s="64"/>
      <c r="N25" s="64"/>
      <c r="O25" s="64"/>
      <c r="P25" s="64"/>
      <c r="Q25" s="64"/>
      <c r="R25" s="64"/>
    </row>
    <row r="26" spans="1:18" ht="12.75" customHeight="1">
      <c r="A26" s="71">
        <v>19</v>
      </c>
      <c r="B26" s="32" t="s">
        <v>21</v>
      </c>
      <c r="C26" s="5"/>
      <c r="D26" s="5"/>
      <c r="E26" s="5"/>
      <c r="F26" s="5"/>
      <c r="G26" s="11"/>
      <c r="H26" s="11"/>
      <c r="I26" s="31"/>
      <c r="J26" s="5"/>
      <c r="K26" s="5"/>
      <c r="L26" s="7"/>
      <c r="M26" s="64"/>
      <c r="N26" s="64"/>
      <c r="O26" s="64"/>
      <c r="P26" s="64"/>
      <c r="Q26" s="64"/>
      <c r="R26" s="64"/>
    </row>
    <row r="27" spans="1:18" ht="12.75" customHeight="1" thickBot="1">
      <c r="A27" s="59">
        <v>20</v>
      </c>
      <c r="B27" s="45" t="s">
        <v>22</v>
      </c>
      <c r="C27" s="6"/>
      <c r="D27" s="6"/>
      <c r="E27" s="6"/>
      <c r="F27" s="6"/>
      <c r="G27" s="54"/>
      <c r="H27" s="13"/>
      <c r="I27" s="54"/>
      <c r="J27" s="6"/>
      <c r="K27" s="6"/>
      <c r="L27" s="75"/>
      <c r="M27" s="64"/>
      <c r="N27" s="64"/>
      <c r="O27" s="64"/>
      <c r="P27" s="64"/>
      <c r="Q27" s="64"/>
      <c r="R27" s="64"/>
    </row>
    <row r="28" spans="1:18" ht="12.75" customHeight="1" thickBot="1">
      <c r="A28" s="56">
        <v>21</v>
      </c>
      <c r="B28" s="49" t="s">
        <v>23</v>
      </c>
      <c r="C28" s="20">
        <f aca="true" t="shared" si="2" ref="C28:L28">SUM(C29:C38)</f>
        <v>5194</v>
      </c>
      <c r="D28" s="20">
        <f t="shared" si="2"/>
        <v>5</v>
      </c>
      <c r="E28" s="20">
        <f t="shared" si="2"/>
        <v>710</v>
      </c>
      <c r="F28" s="20">
        <f t="shared" si="2"/>
        <v>4427</v>
      </c>
      <c r="G28" s="20">
        <f t="shared" si="2"/>
        <v>3</v>
      </c>
      <c r="H28" s="20">
        <f t="shared" si="2"/>
        <v>403</v>
      </c>
      <c r="I28" s="20">
        <f t="shared" si="2"/>
        <v>2224</v>
      </c>
      <c r="J28" s="20">
        <f t="shared" si="2"/>
        <v>5</v>
      </c>
      <c r="K28" s="20">
        <f t="shared" si="2"/>
        <v>650</v>
      </c>
      <c r="L28" s="21">
        <f t="shared" si="2"/>
        <v>4580</v>
      </c>
      <c r="M28" s="64"/>
      <c r="N28" s="64"/>
      <c r="O28" s="64"/>
      <c r="P28" s="64"/>
      <c r="Q28" s="64"/>
      <c r="R28" s="64"/>
    </row>
    <row r="29" spans="1:18" ht="12.75" customHeight="1">
      <c r="A29" s="72">
        <v>22</v>
      </c>
      <c r="B29" s="46" t="s">
        <v>24</v>
      </c>
      <c r="C29" s="4"/>
      <c r="D29" s="4"/>
      <c r="E29" s="4"/>
      <c r="F29" s="4"/>
      <c r="G29" s="47"/>
      <c r="H29" s="10"/>
      <c r="I29" s="47"/>
      <c r="J29" s="4"/>
      <c r="K29" s="4"/>
      <c r="L29" s="48"/>
      <c r="M29" s="64"/>
      <c r="N29" s="64"/>
      <c r="O29" s="64"/>
      <c r="P29" s="64"/>
      <c r="Q29" s="64"/>
      <c r="R29" s="64"/>
    </row>
    <row r="30" spans="1:18" ht="12.75" customHeight="1">
      <c r="A30" s="71">
        <v>23</v>
      </c>
      <c r="B30" s="32" t="s">
        <v>25</v>
      </c>
      <c r="C30" s="5">
        <v>623</v>
      </c>
      <c r="D30" s="5"/>
      <c r="E30" s="5">
        <v>620</v>
      </c>
      <c r="F30" s="5"/>
      <c r="G30" s="31"/>
      <c r="H30" s="11">
        <v>386</v>
      </c>
      <c r="I30" s="31"/>
      <c r="J30" s="5"/>
      <c r="K30" s="5">
        <v>620</v>
      </c>
      <c r="L30" s="44"/>
      <c r="M30" s="64"/>
      <c r="N30" s="64"/>
      <c r="O30" s="64"/>
      <c r="P30" s="64"/>
      <c r="Q30" s="64"/>
      <c r="R30" s="64"/>
    </row>
    <row r="31" spans="1:18" ht="12.75" customHeight="1">
      <c r="A31" s="71">
        <v>24</v>
      </c>
      <c r="B31" s="32" t="s">
        <v>26</v>
      </c>
      <c r="C31" s="5"/>
      <c r="D31" s="5"/>
      <c r="E31" s="5"/>
      <c r="F31" s="5"/>
      <c r="G31" s="31"/>
      <c r="H31" s="11"/>
      <c r="I31" s="31"/>
      <c r="J31" s="5"/>
      <c r="K31" s="5"/>
      <c r="L31" s="44"/>
      <c r="M31" s="64"/>
      <c r="N31" s="64"/>
      <c r="O31" s="64"/>
      <c r="P31" s="64"/>
      <c r="Q31" s="64"/>
      <c r="R31" s="64"/>
    </row>
    <row r="32" spans="1:18" ht="12.75" customHeight="1">
      <c r="A32" s="71">
        <v>25</v>
      </c>
      <c r="B32" s="32" t="s">
        <v>27</v>
      </c>
      <c r="C32" s="5">
        <v>11</v>
      </c>
      <c r="D32" s="5"/>
      <c r="E32" s="5">
        <v>20</v>
      </c>
      <c r="F32" s="5"/>
      <c r="G32" s="31"/>
      <c r="H32" s="11">
        <v>11</v>
      </c>
      <c r="I32" s="31"/>
      <c r="J32" s="5"/>
      <c r="K32" s="5">
        <v>20</v>
      </c>
      <c r="L32" s="44"/>
      <c r="M32" s="64"/>
      <c r="N32" s="64"/>
      <c r="O32" s="64"/>
      <c r="P32" s="64"/>
      <c r="Q32" s="64"/>
      <c r="R32" s="64"/>
    </row>
    <row r="33" spans="1:18" ht="12.75" customHeight="1">
      <c r="A33" s="71">
        <v>26</v>
      </c>
      <c r="B33" s="32" t="s">
        <v>28</v>
      </c>
      <c r="C33" s="5">
        <v>271</v>
      </c>
      <c r="D33" s="5"/>
      <c r="E33" s="5">
        <v>60</v>
      </c>
      <c r="F33" s="5"/>
      <c r="G33" s="31"/>
      <c r="H33" s="11"/>
      <c r="I33" s="31"/>
      <c r="J33" s="5"/>
      <c r="K33" s="5"/>
      <c r="L33" s="44"/>
      <c r="M33" s="64"/>
      <c r="N33" s="64"/>
      <c r="O33" s="64"/>
      <c r="P33" s="64"/>
      <c r="Q33" s="64"/>
      <c r="R33" s="64"/>
    </row>
    <row r="34" spans="1:18" ht="12.75" customHeight="1">
      <c r="A34" s="71">
        <v>27</v>
      </c>
      <c r="B34" s="32" t="s">
        <v>29</v>
      </c>
      <c r="C34" s="5">
        <v>11</v>
      </c>
      <c r="D34" s="5"/>
      <c r="E34" s="5">
        <v>10</v>
      </c>
      <c r="F34" s="5"/>
      <c r="G34" s="31"/>
      <c r="H34" s="11">
        <v>6</v>
      </c>
      <c r="I34" s="31"/>
      <c r="J34" s="5"/>
      <c r="K34" s="5">
        <v>10</v>
      </c>
      <c r="L34" s="44"/>
      <c r="M34" s="64"/>
      <c r="N34" s="64"/>
      <c r="O34" s="64"/>
      <c r="P34" s="64"/>
      <c r="Q34" s="64"/>
      <c r="R34" s="64"/>
    </row>
    <row r="35" spans="1:18" ht="12.75" customHeight="1">
      <c r="A35" s="71">
        <v>28</v>
      </c>
      <c r="B35" s="32" t="s">
        <v>30</v>
      </c>
      <c r="C35" s="5"/>
      <c r="D35" s="5"/>
      <c r="E35" s="5"/>
      <c r="F35" s="5"/>
      <c r="G35" s="31"/>
      <c r="H35" s="11"/>
      <c r="I35" s="31"/>
      <c r="J35" s="5"/>
      <c r="K35" s="5"/>
      <c r="L35" s="44"/>
      <c r="M35" s="64"/>
      <c r="N35" s="64"/>
      <c r="O35" s="64"/>
      <c r="P35" s="64"/>
      <c r="Q35" s="64"/>
      <c r="R35" s="64"/>
    </row>
    <row r="36" spans="1:18" ht="12.75" customHeight="1">
      <c r="A36" s="71">
        <v>29</v>
      </c>
      <c r="B36" s="32" t="s">
        <v>31</v>
      </c>
      <c r="C36" s="5"/>
      <c r="D36" s="5"/>
      <c r="E36" s="5"/>
      <c r="F36" s="5"/>
      <c r="G36" s="31"/>
      <c r="H36" s="11"/>
      <c r="I36" s="31"/>
      <c r="J36" s="5"/>
      <c r="K36" s="5"/>
      <c r="L36" s="44"/>
      <c r="M36" s="64"/>
      <c r="N36" s="64"/>
      <c r="O36" s="64"/>
      <c r="P36" s="64"/>
      <c r="Q36" s="64"/>
      <c r="R36" s="64"/>
    </row>
    <row r="37" spans="1:18" ht="12.75" customHeight="1" thickBot="1">
      <c r="A37" s="59">
        <v>30</v>
      </c>
      <c r="B37" s="53" t="s">
        <v>32</v>
      </c>
      <c r="C37" s="6"/>
      <c r="D37" s="6"/>
      <c r="E37" s="6"/>
      <c r="F37" s="6"/>
      <c r="G37" s="54"/>
      <c r="H37" s="13"/>
      <c r="I37" s="54"/>
      <c r="J37" s="6"/>
      <c r="K37" s="6"/>
      <c r="L37" s="76"/>
      <c r="M37" s="64"/>
      <c r="N37" s="64"/>
      <c r="O37" s="64"/>
      <c r="P37" s="64"/>
      <c r="Q37" s="64"/>
      <c r="R37" s="64"/>
    </row>
    <row r="38" spans="1:18" ht="12.75" customHeight="1" thickBot="1">
      <c r="A38" s="56">
        <v>31</v>
      </c>
      <c r="B38" s="55" t="s">
        <v>33</v>
      </c>
      <c r="C38" s="8">
        <v>4278</v>
      </c>
      <c r="D38" s="8">
        <v>5</v>
      </c>
      <c r="E38" s="8"/>
      <c r="F38" s="8">
        <v>4427</v>
      </c>
      <c r="G38" s="14">
        <v>3</v>
      </c>
      <c r="H38" s="14"/>
      <c r="I38" s="14">
        <v>2224</v>
      </c>
      <c r="J38" s="8">
        <v>5</v>
      </c>
      <c r="K38" s="8"/>
      <c r="L38" s="15">
        <v>4580</v>
      </c>
      <c r="M38" s="64"/>
      <c r="N38" s="64"/>
      <c r="O38" s="64"/>
      <c r="P38" s="64"/>
      <c r="Q38" s="64"/>
      <c r="R38" s="64"/>
    </row>
    <row r="39" spans="1:18" ht="12.75" customHeight="1" thickBot="1">
      <c r="A39" s="56">
        <v>32</v>
      </c>
      <c r="B39" s="49" t="s">
        <v>34</v>
      </c>
      <c r="C39" s="20">
        <f aca="true" t="shared" si="3" ref="C39:L39">C28-C8-C27</f>
        <v>9</v>
      </c>
      <c r="D39" s="20">
        <f t="shared" si="3"/>
        <v>0</v>
      </c>
      <c r="E39" s="20">
        <f t="shared" si="3"/>
        <v>0</v>
      </c>
      <c r="F39" s="20">
        <f t="shared" si="3"/>
        <v>0</v>
      </c>
      <c r="G39" s="20">
        <f t="shared" si="3"/>
        <v>1</v>
      </c>
      <c r="H39" s="20">
        <f t="shared" si="3"/>
        <v>133</v>
      </c>
      <c r="I39" s="20">
        <f t="shared" si="3"/>
        <v>7</v>
      </c>
      <c r="J39" s="20">
        <f t="shared" si="3"/>
        <v>0</v>
      </c>
      <c r="K39" s="20">
        <f t="shared" si="3"/>
        <v>0</v>
      </c>
      <c r="L39" s="21">
        <f t="shared" si="3"/>
        <v>0</v>
      </c>
      <c r="M39" s="64"/>
      <c r="N39" s="64"/>
      <c r="O39" s="64"/>
      <c r="P39" s="64"/>
      <c r="Q39" s="64"/>
      <c r="R39" s="64"/>
    </row>
    <row r="40" spans="1:18" ht="12.75" customHeight="1">
      <c r="A40" s="72">
        <v>33</v>
      </c>
      <c r="B40" s="57" t="s">
        <v>35</v>
      </c>
      <c r="C40" s="4"/>
      <c r="D40" s="4"/>
      <c r="E40" s="4"/>
      <c r="F40" s="4"/>
      <c r="G40" s="4"/>
      <c r="H40" s="4"/>
      <c r="I40" s="4"/>
      <c r="J40" s="10"/>
      <c r="K40" s="10"/>
      <c r="L40" s="28"/>
      <c r="M40" s="64"/>
      <c r="N40" s="64"/>
      <c r="O40" s="64"/>
      <c r="P40" s="64"/>
      <c r="Q40" s="64"/>
      <c r="R40" s="64"/>
    </row>
    <row r="41" spans="1:18" ht="12.75" customHeight="1">
      <c r="A41" s="71">
        <v>34</v>
      </c>
      <c r="B41" s="33" t="s">
        <v>36</v>
      </c>
      <c r="C41" s="34">
        <v>677</v>
      </c>
      <c r="D41" s="5"/>
      <c r="E41" s="5"/>
      <c r="F41" s="5"/>
      <c r="G41" s="5"/>
      <c r="H41" s="5"/>
      <c r="I41" s="5"/>
      <c r="J41" s="11"/>
      <c r="K41" s="11"/>
      <c r="L41" s="12"/>
      <c r="M41" s="64"/>
      <c r="N41" s="64"/>
      <c r="O41" s="64"/>
      <c r="P41" s="64"/>
      <c r="Q41" s="64"/>
      <c r="R41" s="64"/>
    </row>
    <row r="42" spans="1:18" ht="12.75" customHeight="1">
      <c r="A42" s="71">
        <v>35</v>
      </c>
      <c r="B42" s="33" t="s">
        <v>37</v>
      </c>
      <c r="C42" s="34">
        <v>271</v>
      </c>
      <c r="D42" s="5"/>
      <c r="E42" s="5">
        <v>60</v>
      </c>
      <c r="F42" s="5"/>
      <c r="G42" s="5"/>
      <c r="H42" s="5"/>
      <c r="I42" s="5"/>
      <c r="J42" s="31"/>
      <c r="K42" s="11"/>
      <c r="L42" s="44"/>
      <c r="M42" s="64"/>
      <c r="N42" s="64"/>
      <c r="O42" s="64"/>
      <c r="P42" s="64"/>
      <c r="Q42" s="64"/>
      <c r="R42" s="64"/>
    </row>
    <row r="43" spans="1:18" ht="12.75" customHeight="1">
      <c r="A43" s="71">
        <v>36</v>
      </c>
      <c r="B43" s="33" t="s">
        <v>38</v>
      </c>
      <c r="C43" s="34"/>
      <c r="D43" s="5"/>
      <c r="E43" s="5"/>
      <c r="F43" s="5"/>
      <c r="G43" s="5"/>
      <c r="H43" s="5"/>
      <c r="I43" s="5"/>
      <c r="J43" s="31"/>
      <c r="K43" s="11"/>
      <c r="L43" s="44"/>
      <c r="M43" s="64"/>
      <c r="N43" s="64"/>
      <c r="O43" s="64"/>
      <c r="P43" s="64"/>
      <c r="Q43" s="64"/>
      <c r="R43" s="64"/>
    </row>
    <row r="44" spans="1:18" ht="12.75" customHeight="1">
      <c r="A44" s="71">
        <v>37</v>
      </c>
      <c r="B44" s="33" t="s">
        <v>39</v>
      </c>
      <c r="C44" s="34"/>
      <c r="D44" s="5"/>
      <c r="E44" s="5"/>
      <c r="F44" s="5"/>
      <c r="G44" s="5"/>
      <c r="H44" s="5"/>
      <c r="I44" s="5"/>
      <c r="J44" s="31"/>
      <c r="K44" s="11"/>
      <c r="L44" s="44"/>
      <c r="M44" s="64"/>
      <c r="N44" s="64"/>
      <c r="O44" s="64"/>
      <c r="P44" s="64"/>
      <c r="Q44" s="64"/>
      <c r="R44" s="64"/>
    </row>
    <row r="45" spans="1:18" ht="12.75" customHeight="1">
      <c r="A45" s="71">
        <v>38</v>
      </c>
      <c r="B45" s="33" t="s">
        <v>40</v>
      </c>
      <c r="C45" s="35">
        <v>11.6</v>
      </c>
      <c r="D45" s="16"/>
      <c r="E45" s="16"/>
      <c r="F45" s="16">
        <v>12</v>
      </c>
      <c r="G45" s="16"/>
      <c r="H45" s="16"/>
      <c r="I45" s="16">
        <v>11.8</v>
      </c>
      <c r="J45" s="36"/>
      <c r="K45" s="17"/>
      <c r="L45" s="18">
        <v>11.8</v>
      </c>
      <c r="M45" s="64"/>
      <c r="N45" s="64"/>
      <c r="O45" s="64"/>
      <c r="P45" s="64"/>
      <c r="Q45" s="64"/>
      <c r="R45" s="64"/>
    </row>
    <row r="46" spans="1:18" ht="12.75" customHeight="1" thickBot="1">
      <c r="A46" s="27">
        <v>39</v>
      </c>
      <c r="B46" s="40" t="s">
        <v>41</v>
      </c>
      <c r="C46" s="41">
        <f>(((C17*1000)/C45)/12)</f>
        <v>22155.172413793105</v>
      </c>
      <c r="D46" s="42"/>
      <c r="E46" s="9"/>
      <c r="F46" s="41">
        <f>(((F17*1000)/F45)/12)</f>
        <v>22305.55555555556</v>
      </c>
      <c r="G46" s="9"/>
      <c r="H46" s="9"/>
      <c r="I46" s="41">
        <f>(((I17*1000)/I45)/6)</f>
        <v>22669.491525423728</v>
      </c>
      <c r="J46" s="43"/>
      <c r="K46" s="43"/>
      <c r="L46" s="19">
        <f>(((L17*1000)/L45)/12)</f>
        <v>23481.638418079096</v>
      </c>
      <c r="M46" s="64"/>
      <c r="N46" s="64"/>
      <c r="O46" s="64"/>
      <c r="P46" s="64"/>
      <c r="Q46" s="64"/>
      <c r="R46" s="64"/>
    </row>
    <row r="47" spans="1:18" ht="12.75" customHeight="1">
      <c r="A47" s="77"/>
      <c r="B47" s="77"/>
      <c r="C47" s="77"/>
      <c r="D47" s="77"/>
      <c r="E47" s="77"/>
      <c r="F47" s="77"/>
      <c r="G47" s="77"/>
      <c r="H47" s="77"/>
      <c r="I47" s="77"/>
      <c r="J47" s="77"/>
      <c r="K47" s="77"/>
      <c r="L47" s="77"/>
      <c r="M47" s="64"/>
      <c r="N47" s="64"/>
      <c r="O47" s="64"/>
      <c r="P47" s="64"/>
      <c r="Q47" s="64"/>
      <c r="R47" s="64"/>
    </row>
    <row r="48" spans="1:18" s="23" customFormat="1" ht="12.75" customHeight="1">
      <c r="A48" s="78"/>
      <c r="B48" s="79"/>
      <c r="C48" s="79"/>
      <c r="D48" s="79"/>
      <c r="E48" s="79"/>
      <c r="F48" s="79"/>
      <c r="G48" s="79"/>
      <c r="H48" s="79"/>
      <c r="I48" s="79"/>
      <c r="J48" s="79"/>
      <c r="K48" s="79"/>
      <c r="L48" s="79"/>
      <c r="M48" s="68"/>
      <c r="N48" s="68"/>
      <c r="O48" s="68"/>
      <c r="P48" s="68"/>
      <c r="Q48" s="68"/>
      <c r="R48" s="68"/>
    </row>
    <row r="49" spans="1:18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64"/>
      <c r="N49" s="64"/>
      <c r="O49" s="64"/>
      <c r="P49" s="64"/>
      <c r="Q49" s="64"/>
      <c r="R49" s="64"/>
    </row>
    <row r="50" spans="1:18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64"/>
      <c r="N50" s="64"/>
      <c r="O50" s="64"/>
      <c r="P50" s="64"/>
      <c r="Q50" s="64"/>
      <c r="R50" s="64"/>
    </row>
    <row r="51" spans="3:18" ht="12.75">
      <c r="C51" s="2"/>
      <c r="D51" s="2"/>
      <c r="E51" s="2"/>
      <c r="F51" s="2"/>
      <c r="G51" s="2"/>
      <c r="H51" s="2"/>
      <c r="I51" s="2"/>
      <c r="J51" s="2"/>
      <c r="K51" s="2"/>
      <c r="L51" s="2"/>
      <c r="M51" s="64"/>
      <c r="N51" s="64"/>
      <c r="O51" s="64"/>
      <c r="P51" s="64"/>
      <c r="Q51" s="64"/>
      <c r="R51" s="64"/>
    </row>
    <row r="52" spans="3:18" ht="12.75">
      <c r="C52" s="2"/>
      <c r="D52" s="2"/>
      <c r="E52" s="2"/>
      <c r="F52" s="2"/>
      <c r="G52" s="2"/>
      <c r="H52" s="2"/>
      <c r="I52" s="2"/>
      <c r="J52" s="2"/>
      <c r="K52" s="2"/>
      <c r="L52" s="2"/>
      <c r="M52" s="64"/>
      <c r="N52" s="64"/>
      <c r="O52" s="64"/>
      <c r="P52" s="64"/>
      <c r="Q52" s="64"/>
      <c r="R52" s="64"/>
    </row>
    <row r="53" spans="3:18" ht="12.75">
      <c r="C53" s="2"/>
      <c r="D53" s="2"/>
      <c r="E53" s="2"/>
      <c r="F53" s="2"/>
      <c r="G53" s="2"/>
      <c r="H53" s="2"/>
      <c r="I53" s="2"/>
      <c r="J53" s="2"/>
      <c r="K53" s="2"/>
      <c r="L53" s="2"/>
      <c r="M53" s="64"/>
      <c r="N53" s="64"/>
      <c r="O53" s="64"/>
      <c r="P53" s="64"/>
      <c r="Q53" s="64"/>
      <c r="R53" s="64"/>
    </row>
    <row r="54" spans="13:18" ht="12.75">
      <c r="M54" s="64"/>
      <c r="N54" s="64"/>
      <c r="O54" s="64"/>
      <c r="P54" s="64"/>
      <c r="Q54" s="64"/>
      <c r="R54" s="64"/>
    </row>
    <row r="55" spans="13:18" ht="12.75">
      <c r="M55" s="64"/>
      <c r="N55" s="64"/>
      <c r="O55" s="64"/>
      <c r="P55" s="64"/>
      <c r="Q55" s="64"/>
      <c r="R55" s="64"/>
    </row>
    <row r="56" spans="13:18" ht="12.75">
      <c r="M56" s="64"/>
      <c r="N56" s="64"/>
      <c r="O56" s="64"/>
      <c r="P56" s="64"/>
      <c r="Q56" s="64"/>
      <c r="R56" s="64"/>
    </row>
    <row r="57" spans="13:18" ht="12.75">
      <c r="M57" s="64"/>
      <c r="N57" s="64"/>
      <c r="O57" s="64"/>
      <c r="P57" s="64"/>
      <c r="Q57" s="64"/>
      <c r="R57" s="64"/>
    </row>
    <row r="58" spans="13:18" ht="12.75">
      <c r="M58" s="64"/>
      <c r="N58" s="64"/>
      <c r="O58" s="64"/>
      <c r="P58" s="64"/>
      <c r="Q58" s="64"/>
      <c r="R58" s="64"/>
    </row>
    <row r="59" spans="13:18" ht="12.75">
      <c r="M59" s="64"/>
      <c r="N59" s="64"/>
      <c r="O59" s="64"/>
      <c r="P59" s="64"/>
      <c r="Q59" s="64"/>
      <c r="R59" s="64"/>
    </row>
    <row r="60" spans="13:18" ht="12.75">
      <c r="M60" s="64"/>
      <c r="N60" s="64"/>
      <c r="O60" s="64"/>
      <c r="P60" s="64"/>
      <c r="Q60" s="64"/>
      <c r="R60" s="64"/>
    </row>
    <row r="61" spans="13:18" ht="12.75">
      <c r="M61" s="64"/>
      <c r="N61" s="64"/>
      <c r="O61" s="64"/>
      <c r="P61" s="64"/>
      <c r="Q61" s="64"/>
      <c r="R61" s="64"/>
    </row>
    <row r="62" spans="13:18" ht="12.75">
      <c r="M62" s="64"/>
      <c r="N62" s="64"/>
      <c r="O62" s="64"/>
      <c r="P62" s="64"/>
      <c r="Q62" s="64"/>
      <c r="R62" s="64"/>
    </row>
    <row r="63" spans="13:18" ht="12.75">
      <c r="M63" s="64"/>
      <c r="N63" s="64"/>
      <c r="O63" s="64"/>
      <c r="P63" s="64"/>
      <c r="Q63" s="64"/>
      <c r="R63" s="64"/>
    </row>
    <row r="64" spans="13:18" ht="12.75">
      <c r="M64" s="64"/>
      <c r="N64" s="64"/>
      <c r="O64" s="64"/>
      <c r="P64" s="64"/>
      <c r="Q64" s="64"/>
      <c r="R64" s="64"/>
    </row>
    <row r="65" spans="13:18" ht="12.75">
      <c r="M65" s="64"/>
      <c r="N65" s="64"/>
      <c r="O65" s="64"/>
      <c r="P65" s="64"/>
      <c r="Q65" s="64"/>
      <c r="R65" s="64"/>
    </row>
    <row r="66" spans="13:18" ht="12.75">
      <c r="M66" s="64"/>
      <c r="N66" s="64"/>
      <c r="O66" s="64"/>
      <c r="P66" s="64"/>
      <c r="Q66" s="64"/>
      <c r="R66" s="64"/>
    </row>
    <row r="67" spans="13:18" ht="12.75">
      <c r="M67" s="64"/>
      <c r="N67" s="64"/>
      <c r="O67" s="64"/>
      <c r="P67" s="64"/>
      <c r="Q67" s="64"/>
      <c r="R67" s="64"/>
    </row>
    <row r="68" spans="13:18" ht="12.75">
      <c r="M68" s="64"/>
      <c r="N68" s="64"/>
      <c r="O68" s="64"/>
      <c r="P68" s="64"/>
      <c r="Q68" s="64"/>
      <c r="R68" s="64"/>
    </row>
    <row r="69" spans="13:18" ht="12.75">
      <c r="M69" s="64"/>
      <c r="N69" s="64"/>
      <c r="O69" s="64"/>
      <c r="P69" s="64"/>
      <c r="Q69" s="64"/>
      <c r="R69" s="64"/>
    </row>
    <row r="70" spans="13:18" ht="12.75">
      <c r="M70" s="64"/>
      <c r="N70" s="64"/>
      <c r="O70" s="64"/>
      <c r="P70" s="64"/>
      <c r="Q70" s="64"/>
      <c r="R70" s="64"/>
    </row>
    <row r="71" spans="13:18" ht="12.75">
      <c r="M71" s="64"/>
      <c r="N71" s="64"/>
      <c r="O71" s="64"/>
      <c r="P71" s="64"/>
      <c r="Q71" s="64"/>
      <c r="R71" s="64"/>
    </row>
    <row r="72" spans="13:18" ht="12.75">
      <c r="M72" s="64"/>
      <c r="N72" s="64"/>
      <c r="O72" s="64"/>
      <c r="P72" s="64"/>
      <c r="Q72" s="64"/>
      <c r="R72" s="64"/>
    </row>
    <row r="73" spans="13:18" ht="12.75">
      <c r="M73" s="64"/>
      <c r="N73" s="64"/>
      <c r="O73" s="64"/>
      <c r="P73" s="64"/>
      <c r="Q73" s="64"/>
      <c r="R73" s="64"/>
    </row>
    <row r="74" spans="13:18" ht="12.75">
      <c r="M74" s="64"/>
      <c r="N74" s="64"/>
      <c r="O74" s="64"/>
      <c r="P74" s="64"/>
      <c r="Q74" s="64"/>
      <c r="R74" s="64"/>
    </row>
    <row r="75" spans="13:18" ht="12.75">
      <c r="M75" s="64"/>
      <c r="N75" s="64"/>
      <c r="O75" s="64"/>
      <c r="P75" s="64"/>
      <c r="Q75" s="64"/>
      <c r="R75" s="64"/>
    </row>
    <row r="76" spans="13:18" ht="12.75">
      <c r="M76" s="64"/>
      <c r="N76" s="64"/>
      <c r="O76" s="64"/>
      <c r="P76" s="64"/>
      <c r="Q76" s="64"/>
      <c r="R76" s="64"/>
    </row>
    <row r="77" spans="13:18" ht="12.75">
      <c r="M77" s="64"/>
      <c r="N77" s="64"/>
      <c r="O77" s="64"/>
      <c r="P77" s="64"/>
      <c r="Q77" s="64"/>
      <c r="R77" s="64"/>
    </row>
    <row r="78" spans="13:18" ht="12.75">
      <c r="M78" s="64"/>
      <c r="N78" s="64"/>
      <c r="O78" s="64"/>
      <c r="P78" s="64"/>
      <c r="Q78" s="64"/>
      <c r="R78" s="64"/>
    </row>
    <row r="79" spans="13:18" ht="12.75">
      <c r="M79" s="64"/>
      <c r="N79" s="64"/>
      <c r="O79" s="64"/>
      <c r="P79" s="64"/>
      <c r="Q79" s="64"/>
      <c r="R79" s="64"/>
    </row>
    <row r="80" spans="13:18" ht="12.75">
      <c r="M80" s="64"/>
      <c r="N80" s="64"/>
      <c r="O80" s="64"/>
      <c r="P80" s="64"/>
      <c r="Q80" s="64"/>
      <c r="R80" s="64"/>
    </row>
    <row r="81" spans="13:18" ht="12.75">
      <c r="M81" s="64"/>
      <c r="N81" s="64"/>
      <c r="O81" s="64"/>
      <c r="P81" s="64"/>
      <c r="Q81" s="64"/>
      <c r="R81" s="64"/>
    </row>
    <row r="82" spans="13:18" ht="12.75">
      <c r="M82" s="64"/>
      <c r="N82" s="64"/>
      <c r="O82" s="64"/>
      <c r="P82" s="64"/>
      <c r="Q82" s="64"/>
      <c r="R82" s="64"/>
    </row>
    <row r="83" spans="13:18" ht="12.75">
      <c r="M83" s="64"/>
      <c r="N83" s="64"/>
      <c r="O83" s="64"/>
      <c r="P83" s="64"/>
      <c r="Q83" s="64"/>
      <c r="R83" s="64"/>
    </row>
    <row r="84" spans="13:18" ht="12.75">
      <c r="M84" s="64"/>
      <c r="N84" s="64"/>
      <c r="O84" s="64"/>
      <c r="P84" s="64"/>
      <c r="Q84" s="64"/>
      <c r="R84" s="64"/>
    </row>
    <row r="85" spans="13:18" ht="12.75">
      <c r="M85" s="64"/>
      <c r="N85" s="64"/>
      <c r="O85" s="64"/>
      <c r="P85" s="64"/>
      <c r="Q85" s="64"/>
      <c r="R85" s="64"/>
    </row>
    <row r="86" spans="13:18" ht="12.75">
      <c r="M86" s="64"/>
      <c r="N86" s="64"/>
      <c r="O86" s="64"/>
      <c r="P86" s="64"/>
      <c r="Q86" s="64"/>
      <c r="R86" s="64"/>
    </row>
    <row r="87" spans="13:18" ht="12.75">
      <c r="M87" s="64"/>
      <c r="N87" s="64"/>
      <c r="O87" s="64"/>
      <c r="P87" s="64"/>
      <c r="Q87" s="64"/>
      <c r="R87" s="64"/>
    </row>
    <row r="88" spans="13:18" ht="12.75">
      <c r="M88" s="64"/>
      <c r="N88" s="64"/>
      <c r="O88" s="64"/>
      <c r="P88" s="64"/>
      <c r="Q88" s="64"/>
      <c r="R88" s="64"/>
    </row>
    <row r="89" spans="13:18" ht="12.75">
      <c r="M89" s="64"/>
      <c r="N89" s="64"/>
      <c r="O89" s="64"/>
      <c r="P89" s="64"/>
      <c r="Q89" s="64"/>
      <c r="R89" s="64"/>
    </row>
    <row r="90" spans="13:18" ht="12.75">
      <c r="M90" s="64"/>
      <c r="N90" s="64"/>
      <c r="O90" s="64"/>
      <c r="P90" s="64"/>
      <c r="Q90" s="64"/>
      <c r="R90" s="64"/>
    </row>
    <row r="91" spans="13:18" ht="12.75">
      <c r="M91" s="64"/>
      <c r="N91" s="64"/>
      <c r="O91" s="64"/>
      <c r="P91" s="64"/>
      <c r="Q91" s="64"/>
      <c r="R91" s="64"/>
    </row>
    <row r="92" spans="13:18" ht="12.75">
      <c r="M92" s="64"/>
      <c r="N92" s="64"/>
      <c r="O92" s="64"/>
      <c r="P92" s="64"/>
      <c r="Q92" s="64"/>
      <c r="R92" s="64"/>
    </row>
    <row r="93" spans="13:18" ht="12.75">
      <c r="M93" s="64"/>
      <c r="N93" s="64"/>
      <c r="O93" s="64"/>
      <c r="P93" s="64"/>
      <c r="Q93" s="64"/>
      <c r="R93" s="64"/>
    </row>
    <row r="94" spans="13:18" ht="12.75">
      <c r="M94" s="64"/>
      <c r="N94" s="64"/>
      <c r="O94" s="64"/>
      <c r="P94" s="64"/>
      <c r="Q94" s="64"/>
      <c r="R94" s="64"/>
    </row>
    <row r="95" spans="13:18" ht="12.75">
      <c r="M95" s="64"/>
      <c r="N95" s="64"/>
      <c r="O95" s="64"/>
      <c r="P95" s="64"/>
      <c r="Q95" s="64"/>
      <c r="R95" s="64"/>
    </row>
    <row r="96" spans="13:18" ht="12.75">
      <c r="M96" s="64"/>
      <c r="N96" s="64"/>
      <c r="O96" s="64"/>
      <c r="P96" s="64"/>
      <c r="Q96" s="64"/>
      <c r="R96" s="64"/>
    </row>
    <row r="97" spans="13:18" ht="12.75">
      <c r="M97" s="64"/>
      <c r="N97" s="64"/>
      <c r="O97" s="64"/>
      <c r="P97" s="64"/>
      <c r="Q97" s="64"/>
      <c r="R97" s="64"/>
    </row>
    <row r="98" spans="13:18" ht="12.75">
      <c r="M98" s="64"/>
      <c r="N98" s="64"/>
      <c r="O98" s="64"/>
      <c r="P98" s="64"/>
      <c r="Q98" s="64"/>
      <c r="R98" s="64"/>
    </row>
  </sheetData>
  <mergeCells count="3">
    <mergeCell ref="J6:L6"/>
    <mergeCell ref="D6:F6"/>
    <mergeCell ref="G6:I6"/>
  </mergeCells>
  <printOptions horizontalCentered="1" verticalCentered="1"/>
  <pageMargins left="0.5905511811023623" right="0.5905511811023623" top="0" bottom="0.5905511811023623" header="0" footer="0"/>
  <pageSetup horizontalDpi="600" verticalDpi="600" orientation="landscape" paperSize="9" scale="9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2:R98"/>
  <sheetViews>
    <sheetView workbookViewId="0" topLeftCell="A1">
      <selection activeCell="N17" sqref="N17"/>
    </sheetView>
  </sheetViews>
  <sheetFormatPr defaultColWidth="9.00390625" defaultRowHeight="12.75"/>
  <cols>
    <col min="1" max="1" width="4.25390625" style="1" customWidth="1"/>
    <col min="2" max="2" width="33.875" style="1" customWidth="1"/>
    <col min="3" max="12" width="11.25390625" style="1" customWidth="1"/>
    <col min="13" max="16384" width="9.125" style="1" customWidth="1"/>
  </cols>
  <sheetData>
    <row r="1" ht="18" customHeight="1"/>
    <row r="2" ht="20.25" customHeight="1">
      <c r="C2" s="26" t="s">
        <v>46</v>
      </c>
    </row>
    <row r="3" spans="2:9" ht="12.75">
      <c r="B3" s="38"/>
      <c r="C3" s="25"/>
      <c r="D3" s="25"/>
      <c r="E3" s="2"/>
      <c r="F3" s="2"/>
      <c r="G3" s="2"/>
      <c r="H3" s="2"/>
      <c r="I3" s="2"/>
    </row>
    <row r="4" spans="1:18" ht="12.75">
      <c r="A4" s="38" t="s">
        <v>57</v>
      </c>
      <c r="B4" s="23"/>
      <c r="C4" s="23"/>
      <c r="D4" s="23"/>
      <c r="E4" s="23"/>
      <c r="F4" s="23"/>
      <c r="G4" s="23"/>
      <c r="H4" s="2"/>
      <c r="M4" s="64"/>
      <c r="N4" s="64"/>
      <c r="O4" s="64"/>
      <c r="P4" s="64"/>
      <c r="Q4" s="64"/>
      <c r="R4" s="64"/>
    </row>
    <row r="5" spans="1:18" ht="13.5" thickBot="1">
      <c r="A5" s="73" t="s">
        <v>56</v>
      </c>
      <c r="B5" s="74"/>
      <c r="C5" s="2"/>
      <c r="D5" s="25"/>
      <c r="E5" s="25"/>
      <c r="F5" s="25"/>
      <c r="G5" s="25"/>
      <c r="H5" s="25"/>
      <c r="L5" s="69" t="s">
        <v>0</v>
      </c>
      <c r="M5" s="64"/>
      <c r="N5" s="64"/>
      <c r="O5" s="64"/>
      <c r="P5" s="64"/>
      <c r="Q5" s="64"/>
      <c r="R5" s="64"/>
    </row>
    <row r="6" spans="1:18" ht="25.5" customHeight="1">
      <c r="A6" s="60" t="s">
        <v>45</v>
      </c>
      <c r="B6" s="61" t="s">
        <v>1</v>
      </c>
      <c r="C6" s="63" t="s">
        <v>44</v>
      </c>
      <c r="D6" s="82" t="s">
        <v>48</v>
      </c>
      <c r="E6" s="80"/>
      <c r="F6" s="80"/>
      <c r="G6" s="80" t="s">
        <v>47</v>
      </c>
      <c r="H6" s="80"/>
      <c r="I6" s="80"/>
      <c r="J6" s="80" t="s">
        <v>49</v>
      </c>
      <c r="K6" s="80"/>
      <c r="L6" s="81"/>
      <c r="M6" s="65"/>
      <c r="N6" s="64"/>
      <c r="O6" s="64"/>
      <c r="P6" s="64"/>
      <c r="Q6" s="64"/>
      <c r="R6" s="64"/>
    </row>
    <row r="7" spans="1:18" ht="13.5" customHeight="1" thickBot="1">
      <c r="A7" s="62"/>
      <c r="B7" s="50"/>
      <c r="C7" s="58" t="s">
        <v>50</v>
      </c>
      <c r="D7" s="83" t="s">
        <v>77</v>
      </c>
      <c r="E7" s="83" t="s">
        <v>2</v>
      </c>
      <c r="F7" s="83" t="s">
        <v>78</v>
      </c>
      <c r="G7" s="83" t="s">
        <v>77</v>
      </c>
      <c r="H7" s="83" t="s">
        <v>2</v>
      </c>
      <c r="I7" s="83" t="s">
        <v>78</v>
      </c>
      <c r="J7" s="83" t="s">
        <v>77</v>
      </c>
      <c r="K7" s="83" t="s">
        <v>2</v>
      </c>
      <c r="L7" s="83" t="s">
        <v>78</v>
      </c>
      <c r="M7" s="24"/>
      <c r="N7" s="64"/>
      <c r="O7" s="64"/>
      <c r="P7" s="64"/>
      <c r="Q7" s="64"/>
      <c r="R7" s="64"/>
    </row>
    <row r="8" spans="1:18" ht="12.75" customHeight="1" thickBot="1">
      <c r="A8" s="3">
        <v>1</v>
      </c>
      <c r="B8" s="52" t="s">
        <v>3</v>
      </c>
      <c r="C8" s="20">
        <f aca="true" t="shared" si="0" ref="C8:L8">SUM(C9,C11:C16,C19:C26)</f>
        <v>1921</v>
      </c>
      <c r="D8" s="20">
        <f t="shared" si="0"/>
        <v>312</v>
      </c>
      <c r="E8" s="20">
        <f t="shared" si="0"/>
        <v>172</v>
      </c>
      <c r="F8" s="20">
        <f t="shared" si="0"/>
        <v>1380</v>
      </c>
      <c r="G8" s="20">
        <f t="shared" si="0"/>
        <v>112</v>
      </c>
      <c r="H8" s="20">
        <f t="shared" si="0"/>
        <v>96</v>
      </c>
      <c r="I8" s="20">
        <f t="shared" si="0"/>
        <v>612</v>
      </c>
      <c r="J8" s="20">
        <f t="shared" si="0"/>
        <v>277</v>
      </c>
      <c r="K8" s="20">
        <f t="shared" si="0"/>
        <v>190</v>
      </c>
      <c r="L8" s="21">
        <f t="shared" si="0"/>
        <v>1423</v>
      </c>
      <c r="M8" s="64"/>
      <c r="N8" s="64"/>
      <c r="O8" s="64"/>
      <c r="P8" s="64"/>
      <c r="Q8" s="64"/>
      <c r="R8" s="64"/>
    </row>
    <row r="9" spans="1:18" ht="12.75" customHeight="1">
      <c r="A9" s="70">
        <v>2</v>
      </c>
      <c r="B9" s="51" t="s">
        <v>4</v>
      </c>
      <c r="C9" s="4">
        <v>196</v>
      </c>
      <c r="D9" s="4"/>
      <c r="E9" s="4">
        <v>80</v>
      </c>
      <c r="F9" s="4">
        <v>20</v>
      </c>
      <c r="G9" s="10"/>
      <c r="H9" s="10">
        <v>64</v>
      </c>
      <c r="I9" s="10"/>
      <c r="J9" s="4"/>
      <c r="K9" s="4">
        <v>102</v>
      </c>
      <c r="L9" s="28">
        <v>20</v>
      </c>
      <c r="M9" s="64"/>
      <c r="N9" s="64"/>
      <c r="O9" s="64"/>
      <c r="P9" s="64"/>
      <c r="Q9" s="64"/>
      <c r="R9" s="64"/>
    </row>
    <row r="10" spans="1:18" ht="12.75" customHeight="1">
      <c r="A10" s="71">
        <v>3</v>
      </c>
      <c r="B10" s="29" t="s">
        <v>5</v>
      </c>
      <c r="C10" s="5"/>
      <c r="D10" s="5"/>
      <c r="E10" s="5"/>
      <c r="F10" s="5"/>
      <c r="G10" s="11"/>
      <c r="H10" s="11"/>
      <c r="I10" s="11"/>
      <c r="J10" s="5"/>
      <c r="K10" s="5"/>
      <c r="L10" s="44"/>
      <c r="M10" s="64"/>
      <c r="N10" s="64"/>
      <c r="O10" s="64"/>
      <c r="P10" s="64"/>
      <c r="Q10" s="64"/>
      <c r="R10" s="64"/>
    </row>
    <row r="11" spans="1:18" ht="12.75" customHeight="1">
      <c r="A11" s="71">
        <v>4</v>
      </c>
      <c r="B11" s="29" t="s">
        <v>6</v>
      </c>
      <c r="C11" s="5">
        <v>109</v>
      </c>
      <c r="D11" s="5">
        <v>70</v>
      </c>
      <c r="E11" s="5">
        <v>23</v>
      </c>
      <c r="F11" s="5"/>
      <c r="G11" s="11"/>
      <c r="H11" s="11">
        <v>-6</v>
      </c>
      <c r="I11" s="31"/>
      <c r="J11" s="5">
        <v>70</v>
      </c>
      <c r="K11" s="5">
        <v>30</v>
      </c>
      <c r="L11" s="44"/>
      <c r="M11" s="67"/>
      <c r="N11" s="64"/>
      <c r="O11" s="64"/>
      <c r="P11" s="64"/>
      <c r="Q11" s="64"/>
      <c r="R11" s="64"/>
    </row>
    <row r="12" spans="1:18" ht="12.75" customHeight="1">
      <c r="A12" s="71">
        <v>5</v>
      </c>
      <c r="B12" s="29" t="s">
        <v>7</v>
      </c>
      <c r="C12" s="5"/>
      <c r="D12" s="5"/>
      <c r="E12" s="5"/>
      <c r="F12" s="5"/>
      <c r="G12" s="31"/>
      <c r="H12" s="11"/>
      <c r="I12" s="31"/>
      <c r="J12" s="5"/>
      <c r="K12" s="5"/>
      <c r="L12" s="44"/>
      <c r="M12" s="64"/>
      <c r="N12" s="64"/>
      <c r="O12" s="64"/>
      <c r="P12" s="64"/>
      <c r="Q12" s="64"/>
      <c r="R12" s="64"/>
    </row>
    <row r="13" spans="1:18" ht="12.75" customHeight="1">
      <c r="A13" s="71">
        <v>6</v>
      </c>
      <c r="B13" s="29" t="s">
        <v>8</v>
      </c>
      <c r="C13" s="5">
        <v>8</v>
      </c>
      <c r="D13" s="5"/>
      <c r="E13" s="5">
        <v>5</v>
      </c>
      <c r="F13" s="5"/>
      <c r="G13" s="11"/>
      <c r="H13" s="11">
        <v>6</v>
      </c>
      <c r="I13" s="11"/>
      <c r="J13" s="5"/>
      <c r="K13" s="5">
        <v>5</v>
      </c>
      <c r="L13" s="12"/>
      <c r="M13" s="64"/>
      <c r="N13" s="64"/>
      <c r="O13" s="64"/>
      <c r="P13" s="64"/>
      <c r="Q13" s="64"/>
      <c r="R13" s="64"/>
    </row>
    <row r="14" spans="1:18" ht="12.75" customHeight="1">
      <c r="A14" s="71">
        <v>7</v>
      </c>
      <c r="B14" s="29" t="s">
        <v>9</v>
      </c>
      <c r="C14" s="5">
        <v>7</v>
      </c>
      <c r="D14" s="5"/>
      <c r="E14" s="5">
        <v>2</v>
      </c>
      <c r="F14" s="5">
        <v>6</v>
      </c>
      <c r="G14" s="11"/>
      <c r="H14" s="11">
        <v>2</v>
      </c>
      <c r="I14" s="11"/>
      <c r="J14" s="5"/>
      <c r="K14" s="5">
        <v>3</v>
      </c>
      <c r="L14" s="12">
        <v>6</v>
      </c>
      <c r="M14" s="64"/>
      <c r="N14" s="64"/>
      <c r="O14" s="64"/>
      <c r="P14" s="64"/>
      <c r="Q14" s="64"/>
      <c r="R14" s="64"/>
    </row>
    <row r="15" spans="1:18" ht="12.75" customHeight="1">
      <c r="A15" s="71">
        <v>8</v>
      </c>
      <c r="B15" s="29" t="s">
        <v>10</v>
      </c>
      <c r="C15" s="5">
        <v>240</v>
      </c>
      <c r="D15" s="5">
        <v>210</v>
      </c>
      <c r="E15" s="5">
        <v>62</v>
      </c>
      <c r="F15" s="5"/>
      <c r="G15" s="11">
        <v>96</v>
      </c>
      <c r="H15" s="11">
        <v>30</v>
      </c>
      <c r="I15" s="11"/>
      <c r="J15" s="5">
        <v>178</v>
      </c>
      <c r="K15" s="5">
        <v>45</v>
      </c>
      <c r="L15" s="12"/>
      <c r="M15" s="64"/>
      <c r="N15" s="64"/>
      <c r="O15" s="64"/>
      <c r="P15" s="64"/>
      <c r="Q15" s="64"/>
      <c r="R15" s="64"/>
    </row>
    <row r="16" spans="1:18" ht="12.75" customHeight="1">
      <c r="A16" s="71">
        <v>9</v>
      </c>
      <c r="B16" s="29" t="s">
        <v>11</v>
      </c>
      <c r="C16" s="30">
        <f aca="true" t="shared" si="1" ref="C16:L16">SUM(C17:C18)</f>
        <v>1003</v>
      </c>
      <c r="D16" s="30">
        <f t="shared" si="1"/>
        <v>0</v>
      </c>
      <c r="E16" s="30">
        <f t="shared" si="1"/>
        <v>0</v>
      </c>
      <c r="F16" s="30">
        <f t="shared" si="1"/>
        <v>991</v>
      </c>
      <c r="G16" s="30">
        <f t="shared" si="1"/>
        <v>0</v>
      </c>
      <c r="H16" s="30">
        <f t="shared" si="1"/>
        <v>0</v>
      </c>
      <c r="I16" s="30">
        <f t="shared" si="1"/>
        <v>470</v>
      </c>
      <c r="J16" s="30">
        <f t="shared" si="1"/>
        <v>0</v>
      </c>
      <c r="K16" s="30">
        <f t="shared" si="1"/>
        <v>0</v>
      </c>
      <c r="L16" s="37">
        <f t="shared" si="1"/>
        <v>1022</v>
      </c>
      <c r="M16" s="64"/>
      <c r="N16" s="64"/>
      <c r="O16" s="64"/>
      <c r="P16" s="64"/>
      <c r="Q16" s="64"/>
      <c r="R16" s="64"/>
    </row>
    <row r="17" spans="1:18" ht="12.75" customHeight="1">
      <c r="A17" s="71">
        <v>10</v>
      </c>
      <c r="B17" s="29" t="s">
        <v>12</v>
      </c>
      <c r="C17" s="5">
        <v>875</v>
      </c>
      <c r="D17" s="5"/>
      <c r="E17" s="5"/>
      <c r="F17" s="5">
        <v>861</v>
      </c>
      <c r="G17" s="31"/>
      <c r="H17" s="11"/>
      <c r="I17" s="11">
        <v>389</v>
      </c>
      <c r="J17" s="31"/>
      <c r="K17" s="11"/>
      <c r="L17" s="39">
        <v>892</v>
      </c>
      <c r="M17" s="66"/>
      <c r="N17" s="66"/>
      <c r="O17" s="64"/>
      <c r="P17" s="64"/>
      <c r="Q17" s="64"/>
      <c r="R17" s="64"/>
    </row>
    <row r="18" spans="1:18" ht="12.75" customHeight="1">
      <c r="A18" s="71">
        <v>11</v>
      </c>
      <c r="B18" s="29" t="s">
        <v>13</v>
      </c>
      <c r="C18" s="5">
        <v>128</v>
      </c>
      <c r="D18" s="5"/>
      <c r="E18" s="5"/>
      <c r="F18" s="5">
        <v>130</v>
      </c>
      <c r="G18" s="31"/>
      <c r="H18" s="11"/>
      <c r="I18" s="11">
        <v>81</v>
      </c>
      <c r="J18" s="31"/>
      <c r="K18" s="11"/>
      <c r="L18" s="12">
        <v>130</v>
      </c>
      <c r="M18" s="64"/>
      <c r="N18" s="66"/>
      <c r="O18" s="64"/>
      <c r="P18" s="64"/>
      <c r="Q18" s="64"/>
      <c r="R18" s="64"/>
    </row>
    <row r="19" spans="1:18" ht="12.75" customHeight="1">
      <c r="A19" s="71">
        <v>12</v>
      </c>
      <c r="B19" s="29" t="s">
        <v>14</v>
      </c>
      <c r="C19" s="5">
        <v>306</v>
      </c>
      <c r="D19" s="5"/>
      <c r="E19" s="5"/>
      <c r="F19" s="5">
        <v>346</v>
      </c>
      <c r="G19" s="31">
        <v>2</v>
      </c>
      <c r="H19" s="11"/>
      <c r="I19" s="11">
        <v>136</v>
      </c>
      <c r="J19" s="5"/>
      <c r="K19" s="5"/>
      <c r="L19" s="39">
        <v>358</v>
      </c>
      <c r="M19" s="66"/>
      <c r="N19" s="66"/>
      <c r="O19" s="64"/>
      <c r="P19" s="64"/>
      <c r="Q19" s="64"/>
      <c r="R19" s="64"/>
    </row>
    <row r="20" spans="1:18" ht="12.75" customHeight="1">
      <c r="A20" s="71">
        <v>13</v>
      </c>
      <c r="B20" s="29" t="s">
        <v>15</v>
      </c>
      <c r="C20" s="5">
        <v>3</v>
      </c>
      <c r="D20" s="5">
        <v>2</v>
      </c>
      <c r="E20" s="5"/>
      <c r="F20" s="5"/>
      <c r="G20" s="11"/>
      <c r="H20" s="11"/>
      <c r="I20" s="11"/>
      <c r="J20" s="5">
        <v>3</v>
      </c>
      <c r="K20" s="5">
        <v>2</v>
      </c>
      <c r="L20" s="7"/>
      <c r="M20" s="64"/>
      <c r="N20" s="64"/>
      <c r="O20" s="64"/>
      <c r="P20" s="64"/>
      <c r="Q20" s="64"/>
      <c r="R20" s="64"/>
    </row>
    <row r="21" spans="1:18" ht="12.75" customHeight="1">
      <c r="A21" s="71">
        <v>14</v>
      </c>
      <c r="B21" s="29" t="s">
        <v>16</v>
      </c>
      <c r="C21" s="5">
        <v>31</v>
      </c>
      <c r="D21" s="5">
        <v>12</v>
      </c>
      <c r="E21" s="5"/>
      <c r="F21" s="5">
        <v>17</v>
      </c>
      <c r="G21" s="11">
        <v>5</v>
      </c>
      <c r="H21" s="11"/>
      <c r="I21" s="11">
        <v>6</v>
      </c>
      <c r="J21" s="5">
        <v>12</v>
      </c>
      <c r="K21" s="5">
        <v>2</v>
      </c>
      <c r="L21" s="7">
        <v>17</v>
      </c>
      <c r="M21" s="64"/>
      <c r="N21" s="64"/>
      <c r="O21" s="64"/>
      <c r="P21" s="64"/>
      <c r="Q21" s="64"/>
      <c r="R21" s="64"/>
    </row>
    <row r="22" spans="1:18" ht="12.75" customHeight="1">
      <c r="A22" s="71">
        <v>15</v>
      </c>
      <c r="B22" s="29" t="s">
        <v>17</v>
      </c>
      <c r="C22" s="5"/>
      <c r="D22" s="5"/>
      <c r="E22" s="5"/>
      <c r="F22" s="5"/>
      <c r="G22" s="11"/>
      <c r="H22" s="11"/>
      <c r="I22" s="11"/>
      <c r="J22" s="5"/>
      <c r="K22" s="5"/>
      <c r="L22" s="7"/>
      <c r="M22" s="64"/>
      <c r="N22" s="64"/>
      <c r="O22" s="64"/>
      <c r="P22" s="64"/>
      <c r="Q22" s="64"/>
      <c r="R22" s="64"/>
    </row>
    <row r="23" spans="1:18" ht="12.75" customHeight="1">
      <c r="A23" s="71">
        <v>16</v>
      </c>
      <c r="B23" s="29" t="s">
        <v>18</v>
      </c>
      <c r="C23" s="5"/>
      <c r="D23" s="5"/>
      <c r="E23" s="5"/>
      <c r="F23" s="5"/>
      <c r="G23" s="11"/>
      <c r="H23" s="11"/>
      <c r="I23" s="31"/>
      <c r="J23" s="5"/>
      <c r="K23" s="5"/>
      <c r="L23" s="7"/>
      <c r="M23" s="64"/>
      <c r="N23" s="64"/>
      <c r="O23" s="64"/>
      <c r="P23" s="64"/>
      <c r="Q23" s="64"/>
      <c r="R23" s="64"/>
    </row>
    <row r="24" spans="1:18" ht="12.75" customHeight="1">
      <c r="A24" s="71">
        <v>17</v>
      </c>
      <c r="B24" s="32" t="s">
        <v>19</v>
      </c>
      <c r="C24" s="5">
        <v>6</v>
      </c>
      <c r="D24" s="5">
        <v>8</v>
      </c>
      <c r="E24" s="5"/>
      <c r="F24" s="5"/>
      <c r="G24" s="11">
        <v>4</v>
      </c>
      <c r="H24" s="11"/>
      <c r="I24" s="31"/>
      <c r="J24" s="5">
        <v>5</v>
      </c>
      <c r="K24" s="5">
        <v>1</v>
      </c>
      <c r="L24" s="7"/>
      <c r="M24" s="64"/>
      <c r="N24" s="64"/>
      <c r="O24" s="64"/>
      <c r="P24" s="64"/>
      <c r="Q24" s="64"/>
      <c r="R24" s="64"/>
    </row>
    <row r="25" spans="1:18" ht="12.75" customHeight="1">
      <c r="A25" s="71">
        <v>18</v>
      </c>
      <c r="B25" s="32" t="s">
        <v>20</v>
      </c>
      <c r="C25" s="5">
        <v>12</v>
      </c>
      <c r="D25" s="5">
        <v>10</v>
      </c>
      <c r="E25" s="5"/>
      <c r="F25" s="5"/>
      <c r="G25" s="11">
        <v>5</v>
      </c>
      <c r="H25" s="11"/>
      <c r="I25" s="31"/>
      <c r="J25" s="5">
        <v>9</v>
      </c>
      <c r="K25" s="5"/>
      <c r="L25" s="7"/>
      <c r="M25" s="64"/>
      <c r="N25" s="64"/>
      <c r="O25" s="64"/>
      <c r="P25" s="64"/>
      <c r="Q25" s="64"/>
      <c r="R25" s="64"/>
    </row>
    <row r="26" spans="1:18" ht="12.75" customHeight="1">
      <c r="A26" s="71">
        <v>19</v>
      </c>
      <c r="B26" s="32" t="s">
        <v>21</v>
      </c>
      <c r="C26" s="5"/>
      <c r="D26" s="5"/>
      <c r="E26" s="5"/>
      <c r="F26" s="5"/>
      <c r="G26" s="11"/>
      <c r="H26" s="11"/>
      <c r="I26" s="31"/>
      <c r="J26" s="5"/>
      <c r="K26" s="5"/>
      <c r="L26" s="7"/>
      <c r="M26" s="64"/>
      <c r="N26" s="64"/>
      <c r="O26" s="64"/>
      <c r="P26" s="64"/>
      <c r="Q26" s="64"/>
      <c r="R26" s="64"/>
    </row>
    <row r="27" spans="1:18" ht="12.75" customHeight="1" thickBot="1">
      <c r="A27" s="59">
        <v>20</v>
      </c>
      <c r="B27" s="45" t="s">
        <v>22</v>
      </c>
      <c r="C27" s="6"/>
      <c r="D27" s="6"/>
      <c r="E27" s="6"/>
      <c r="F27" s="6"/>
      <c r="G27" s="54"/>
      <c r="H27" s="13"/>
      <c r="I27" s="54"/>
      <c r="J27" s="6"/>
      <c r="K27" s="6"/>
      <c r="L27" s="75"/>
      <c r="M27" s="64"/>
      <c r="N27" s="64"/>
      <c r="O27" s="64"/>
      <c r="P27" s="64"/>
      <c r="Q27" s="64"/>
      <c r="R27" s="64"/>
    </row>
    <row r="28" spans="1:18" ht="12.75" customHeight="1" thickBot="1">
      <c r="A28" s="56">
        <v>21</v>
      </c>
      <c r="B28" s="49" t="s">
        <v>23</v>
      </c>
      <c r="C28" s="20">
        <f aca="true" t="shared" si="2" ref="C28:L28">SUM(C29:C38)</f>
        <v>1933</v>
      </c>
      <c r="D28" s="20">
        <f t="shared" si="2"/>
        <v>312</v>
      </c>
      <c r="E28" s="20">
        <f t="shared" si="2"/>
        <v>172</v>
      </c>
      <c r="F28" s="20">
        <f t="shared" si="2"/>
        <v>1380</v>
      </c>
      <c r="G28" s="20">
        <f t="shared" si="2"/>
        <v>156</v>
      </c>
      <c r="H28" s="20">
        <f t="shared" si="2"/>
        <v>138</v>
      </c>
      <c r="I28" s="20">
        <f t="shared" si="2"/>
        <v>690</v>
      </c>
      <c r="J28" s="20">
        <f t="shared" si="2"/>
        <v>277</v>
      </c>
      <c r="K28" s="20">
        <f t="shared" si="2"/>
        <v>190</v>
      </c>
      <c r="L28" s="21">
        <f t="shared" si="2"/>
        <v>1423</v>
      </c>
      <c r="M28" s="64"/>
      <c r="N28" s="64"/>
      <c r="O28" s="64"/>
      <c r="P28" s="64"/>
      <c r="Q28" s="64"/>
      <c r="R28" s="64"/>
    </row>
    <row r="29" spans="1:18" ht="12.75" customHeight="1">
      <c r="A29" s="72">
        <v>22</v>
      </c>
      <c r="B29" s="46" t="s">
        <v>24</v>
      </c>
      <c r="C29" s="4"/>
      <c r="D29" s="4"/>
      <c r="E29" s="4"/>
      <c r="F29" s="4"/>
      <c r="G29" s="47"/>
      <c r="H29" s="10"/>
      <c r="I29" s="47"/>
      <c r="J29" s="4"/>
      <c r="K29" s="4"/>
      <c r="L29" s="48"/>
      <c r="M29" s="64"/>
      <c r="N29" s="64"/>
      <c r="O29" s="64"/>
      <c r="P29" s="64"/>
      <c r="Q29" s="64"/>
      <c r="R29" s="64"/>
    </row>
    <row r="30" spans="1:18" ht="12.75" customHeight="1">
      <c r="A30" s="71">
        <v>23</v>
      </c>
      <c r="B30" s="32" t="s">
        <v>25</v>
      </c>
      <c r="C30" s="5">
        <v>175</v>
      </c>
      <c r="D30" s="5"/>
      <c r="E30" s="5">
        <v>160</v>
      </c>
      <c r="F30" s="5"/>
      <c r="G30" s="31"/>
      <c r="H30" s="11">
        <v>131</v>
      </c>
      <c r="I30" s="31"/>
      <c r="J30" s="5"/>
      <c r="K30" s="5">
        <v>170</v>
      </c>
      <c r="L30" s="44"/>
      <c r="M30" s="64"/>
      <c r="N30" s="64"/>
      <c r="O30" s="64"/>
      <c r="P30" s="64"/>
      <c r="Q30" s="64"/>
      <c r="R30" s="64"/>
    </row>
    <row r="31" spans="1:18" ht="12.75" customHeight="1">
      <c r="A31" s="71">
        <v>24</v>
      </c>
      <c r="B31" s="32" t="s">
        <v>26</v>
      </c>
      <c r="C31" s="5"/>
      <c r="D31" s="5"/>
      <c r="E31" s="5"/>
      <c r="F31" s="5"/>
      <c r="G31" s="31"/>
      <c r="H31" s="11"/>
      <c r="I31" s="31"/>
      <c r="J31" s="5"/>
      <c r="K31" s="5"/>
      <c r="L31" s="44"/>
      <c r="M31" s="64"/>
      <c r="N31" s="64"/>
      <c r="O31" s="64"/>
      <c r="P31" s="64"/>
      <c r="Q31" s="64"/>
      <c r="R31" s="64"/>
    </row>
    <row r="32" spans="1:18" ht="12.75" customHeight="1">
      <c r="A32" s="71">
        <v>25</v>
      </c>
      <c r="B32" s="32" t="s">
        <v>27</v>
      </c>
      <c r="C32" s="5">
        <v>5</v>
      </c>
      <c r="D32" s="5"/>
      <c r="E32" s="5">
        <v>7</v>
      </c>
      <c r="F32" s="5"/>
      <c r="G32" s="31"/>
      <c r="H32" s="11">
        <v>7</v>
      </c>
      <c r="I32" s="31"/>
      <c r="J32" s="5"/>
      <c r="K32" s="5">
        <v>10</v>
      </c>
      <c r="L32" s="44"/>
      <c r="M32" s="64"/>
      <c r="N32" s="64"/>
      <c r="O32" s="64"/>
      <c r="P32" s="64"/>
      <c r="Q32" s="64"/>
      <c r="R32" s="64"/>
    </row>
    <row r="33" spans="1:18" ht="12.75" customHeight="1">
      <c r="A33" s="71">
        <v>26</v>
      </c>
      <c r="B33" s="32" t="s">
        <v>28</v>
      </c>
      <c r="C33" s="5"/>
      <c r="D33" s="5"/>
      <c r="E33" s="5">
        <v>5</v>
      </c>
      <c r="F33" s="5"/>
      <c r="G33" s="31"/>
      <c r="H33" s="11"/>
      <c r="I33" s="31"/>
      <c r="J33" s="5"/>
      <c r="K33" s="5">
        <v>10</v>
      </c>
      <c r="L33" s="44"/>
      <c r="M33" s="64"/>
      <c r="N33" s="64"/>
      <c r="O33" s="64"/>
      <c r="P33" s="64"/>
      <c r="Q33" s="64"/>
      <c r="R33" s="64"/>
    </row>
    <row r="34" spans="1:18" ht="12.75" customHeight="1">
      <c r="A34" s="71">
        <v>27</v>
      </c>
      <c r="B34" s="32" t="s">
        <v>29</v>
      </c>
      <c r="C34" s="5"/>
      <c r="D34" s="5"/>
      <c r="E34" s="5"/>
      <c r="F34" s="5"/>
      <c r="G34" s="31"/>
      <c r="H34" s="11"/>
      <c r="I34" s="31"/>
      <c r="J34" s="5"/>
      <c r="K34" s="5"/>
      <c r="L34" s="44"/>
      <c r="M34" s="64"/>
      <c r="N34" s="64"/>
      <c r="O34" s="64"/>
      <c r="P34" s="64"/>
      <c r="Q34" s="64"/>
      <c r="R34" s="64"/>
    </row>
    <row r="35" spans="1:18" ht="12.75" customHeight="1">
      <c r="A35" s="71">
        <v>28</v>
      </c>
      <c r="B35" s="32" t="s">
        <v>30</v>
      </c>
      <c r="C35" s="5"/>
      <c r="D35" s="5"/>
      <c r="E35" s="5"/>
      <c r="F35" s="5"/>
      <c r="G35" s="31"/>
      <c r="H35" s="11"/>
      <c r="I35" s="31"/>
      <c r="J35" s="5"/>
      <c r="K35" s="5"/>
      <c r="L35" s="44"/>
      <c r="M35" s="64"/>
      <c r="N35" s="64"/>
      <c r="O35" s="64"/>
      <c r="P35" s="64"/>
      <c r="Q35" s="64"/>
      <c r="R35" s="64"/>
    </row>
    <row r="36" spans="1:18" ht="12.75" customHeight="1">
      <c r="A36" s="71">
        <v>29</v>
      </c>
      <c r="B36" s="32" t="s">
        <v>31</v>
      </c>
      <c r="C36" s="5"/>
      <c r="D36" s="5"/>
      <c r="E36" s="5"/>
      <c r="F36" s="5"/>
      <c r="G36" s="31"/>
      <c r="H36" s="11"/>
      <c r="I36" s="31"/>
      <c r="J36" s="5"/>
      <c r="K36" s="5"/>
      <c r="L36" s="44"/>
      <c r="M36" s="64"/>
      <c r="N36" s="64"/>
      <c r="O36" s="64"/>
      <c r="P36" s="64"/>
      <c r="Q36" s="64"/>
      <c r="R36" s="64"/>
    </row>
    <row r="37" spans="1:18" ht="12.75" customHeight="1" thickBot="1">
      <c r="A37" s="59">
        <v>30</v>
      </c>
      <c r="B37" s="53" t="s">
        <v>32</v>
      </c>
      <c r="C37" s="6"/>
      <c r="D37" s="6"/>
      <c r="E37" s="6"/>
      <c r="F37" s="6"/>
      <c r="G37" s="54"/>
      <c r="H37" s="13"/>
      <c r="I37" s="54"/>
      <c r="J37" s="6"/>
      <c r="K37" s="6"/>
      <c r="L37" s="76"/>
      <c r="M37" s="64"/>
      <c r="N37" s="64"/>
      <c r="O37" s="64"/>
      <c r="P37" s="64"/>
      <c r="Q37" s="64"/>
      <c r="R37" s="64"/>
    </row>
    <row r="38" spans="1:18" ht="12.75" customHeight="1" thickBot="1">
      <c r="A38" s="56">
        <v>31</v>
      </c>
      <c r="B38" s="55" t="s">
        <v>33</v>
      </c>
      <c r="C38" s="8">
        <v>1753</v>
      </c>
      <c r="D38" s="8">
        <v>312</v>
      </c>
      <c r="E38" s="8"/>
      <c r="F38" s="8">
        <v>1380</v>
      </c>
      <c r="G38" s="14">
        <v>156</v>
      </c>
      <c r="H38" s="14"/>
      <c r="I38" s="14">
        <v>690</v>
      </c>
      <c r="J38" s="8">
        <v>277</v>
      </c>
      <c r="K38" s="8"/>
      <c r="L38" s="15">
        <v>1423</v>
      </c>
      <c r="M38" s="64"/>
      <c r="N38" s="64"/>
      <c r="O38" s="64"/>
      <c r="P38" s="64"/>
      <c r="Q38" s="64"/>
      <c r="R38" s="64"/>
    </row>
    <row r="39" spans="1:18" ht="12.75" customHeight="1" thickBot="1">
      <c r="A39" s="56">
        <v>32</v>
      </c>
      <c r="B39" s="49" t="s">
        <v>34</v>
      </c>
      <c r="C39" s="20">
        <f aca="true" t="shared" si="3" ref="C39:L39">C28-C8-C27</f>
        <v>12</v>
      </c>
      <c r="D39" s="20">
        <f t="shared" si="3"/>
        <v>0</v>
      </c>
      <c r="E39" s="20">
        <f t="shared" si="3"/>
        <v>0</v>
      </c>
      <c r="F39" s="20">
        <f t="shared" si="3"/>
        <v>0</v>
      </c>
      <c r="G39" s="20">
        <f t="shared" si="3"/>
        <v>44</v>
      </c>
      <c r="H39" s="20">
        <f t="shared" si="3"/>
        <v>42</v>
      </c>
      <c r="I39" s="20">
        <f t="shared" si="3"/>
        <v>78</v>
      </c>
      <c r="J39" s="20">
        <f t="shared" si="3"/>
        <v>0</v>
      </c>
      <c r="K39" s="20">
        <f t="shared" si="3"/>
        <v>0</v>
      </c>
      <c r="L39" s="21">
        <f t="shared" si="3"/>
        <v>0</v>
      </c>
      <c r="M39" s="64"/>
      <c r="N39" s="64"/>
      <c r="O39" s="64"/>
      <c r="P39" s="64"/>
      <c r="Q39" s="64"/>
      <c r="R39" s="64"/>
    </row>
    <row r="40" spans="1:18" ht="12.75" customHeight="1">
      <c r="A40" s="72">
        <v>33</v>
      </c>
      <c r="B40" s="57" t="s">
        <v>35</v>
      </c>
      <c r="C40" s="4"/>
      <c r="D40" s="4"/>
      <c r="E40" s="4"/>
      <c r="F40" s="4"/>
      <c r="G40" s="4"/>
      <c r="H40" s="4"/>
      <c r="I40" s="4"/>
      <c r="J40" s="10"/>
      <c r="K40" s="10"/>
      <c r="L40" s="28"/>
      <c r="M40" s="64"/>
      <c r="N40" s="64"/>
      <c r="O40" s="64"/>
      <c r="P40" s="64"/>
      <c r="Q40" s="64"/>
      <c r="R40" s="64"/>
    </row>
    <row r="41" spans="1:18" ht="12.75" customHeight="1">
      <c r="A41" s="71">
        <v>34</v>
      </c>
      <c r="B41" s="33" t="s">
        <v>36</v>
      </c>
      <c r="C41" s="34"/>
      <c r="D41" s="5"/>
      <c r="E41" s="5"/>
      <c r="F41" s="5"/>
      <c r="G41" s="5"/>
      <c r="H41" s="5"/>
      <c r="I41" s="5"/>
      <c r="J41" s="11"/>
      <c r="K41" s="11"/>
      <c r="L41" s="12"/>
      <c r="M41" s="64"/>
      <c r="N41" s="64"/>
      <c r="O41" s="64"/>
      <c r="P41" s="64"/>
      <c r="Q41" s="64"/>
      <c r="R41" s="64"/>
    </row>
    <row r="42" spans="1:18" ht="12.75" customHeight="1">
      <c r="A42" s="71">
        <v>35</v>
      </c>
      <c r="B42" s="33" t="s">
        <v>37</v>
      </c>
      <c r="C42" s="34"/>
      <c r="D42" s="5"/>
      <c r="E42" s="5"/>
      <c r="F42" s="5"/>
      <c r="G42" s="5"/>
      <c r="H42" s="5"/>
      <c r="I42" s="5"/>
      <c r="J42" s="31"/>
      <c r="K42" s="11">
        <v>50</v>
      </c>
      <c r="L42" s="44"/>
      <c r="M42" s="64"/>
      <c r="N42" s="64"/>
      <c r="O42" s="64"/>
      <c r="P42" s="64"/>
      <c r="Q42" s="64"/>
      <c r="R42" s="64"/>
    </row>
    <row r="43" spans="1:18" ht="12.75" customHeight="1">
      <c r="A43" s="71">
        <v>36</v>
      </c>
      <c r="B43" s="33" t="s">
        <v>38</v>
      </c>
      <c r="C43" s="34"/>
      <c r="D43" s="5"/>
      <c r="E43" s="5">
        <v>10</v>
      </c>
      <c r="F43" s="5"/>
      <c r="G43" s="5"/>
      <c r="H43" s="5"/>
      <c r="I43" s="5"/>
      <c r="J43" s="31"/>
      <c r="K43" s="11">
        <v>10</v>
      </c>
      <c r="L43" s="44"/>
      <c r="M43" s="64"/>
      <c r="N43" s="64"/>
      <c r="O43" s="64"/>
      <c r="P43" s="64"/>
      <c r="Q43" s="64"/>
      <c r="R43" s="64"/>
    </row>
    <row r="44" spans="1:18" ht="12.75" customHeight="1">
      <c r="A44" s="71">
        <v>37</v>
      </c>
      <c r="B44" s="33" t="s">
        <v>39</v>
      </c>
      <c r="C44" s="34"/>
      <c r="D44" s="5"/>
      <c r="E44" s="5"/>
      <c r="F44" s="5"/>
      <c r="G44" s="5"/>
      <c r="H44" s="5"/>
      <c r="I44" s="5"/>
      <c r="J44" s="31"/>
      <c r="K44" s="11">
        <v>0</v>
      </c>
      <c r="L44" s="44"/>
      <c r="M44" s="64"/>
      <c r="N44" s="64"/>
      <c r="O44" s="64"/>
      <c r="P44" s="64"/>
      <c r="Q44" s="64"/>
      <c r="R44" s="64"/>
    </row>
    <row r="45" spans="1:18" ht="12.75" customHeight="1">
      <c r="A45" s="71">
        <v>38</v>
      </c>
      <c r="B45" s="33" t="s">
        <v>40</v>
      </c>
      <c r="C45" s="35">
        <v>3.5</v>
      </c>
      <c r="D45" s="16"/>
      <c r="E45" s="16"/>
      <c r="F45" s="16">
        <v>3.5</v>
      </c>
      <c r="G45" s="16"/>
      <c r="H45" s="16"/>
      <c r="I45" s="16">
        <v>3.5</v>
      </c>
      <c r="J45" s="36"/>
      <c r="K45" s="17"/>
      <c r="L45" s="18">
        <v>3.5</v>
      </c>
      <c r="M45" s="64"/>
      <c r="N45" s="64"/>
      <c r="O45" s="64"/>
      <c r="P45" s="64"/>
      <c r="Q45" s="64"/>
      <c r="R45" s="64"/>
    </row>
    <row r="46" spans="1:18" ht="12.75" customHeight="1" thickBot="1">
      <c r="A46" s="27">
        <v>39</v>
      </c>
      <c r="B46" s="40" t="s">
        <v>41</v>
      </c>
      <c r="C46" s="41">
        <f>(((C17*1000)/C45)/12)</f>
        <v>20833.333333333332</v>
      </c>
      <c r="D46" s="42"/>
      <c r="E46" s="9"/>
      <c r="F46" s="41">
        <f>(((F17*1000)/F45)/12)</f>
        <v>20500</v>
      </c>
      <c r="G46" s="9"/>
      <c r="H46" s="9"/>
      <c r="I46" s="41">
        <f>(((I17*1000)/I45)/6)</f>
        <v>18523.809523809523</v>
      </c>
      <c r="J46" s="43"/>
      <c r="K46" s="43"/>
      <c r="L46" s="19">
        <f>(((L17*1000)/L45)/12)</f>
        <v>21238.09523809524</v>
      </c>
      <c r="M46" s="64"/>
      <c r="N46" s="64"/>
      <c r="O46" s="64"/>
      <c r="P46" s="64"/>
      <c r="Q46" s="64"/>
      <c r="R46" s="64"/>
    </row>
    <row r="47" spans="1:18" ht="12.75" customHeight="1">
      <c r="A47" s="77"/>
      <c r="B47" s="77"/>
      <c r="C47" s="77"/>
      <c r="D47" s="77"/>
      <c r="E47" s="77"/>
      <c r="F47" s="77"/>
      <c r="G47" s="77"/>
      <c r="H47" s="77"/>
      <c r="I47" s="77"/>
      <c r="J47" s="77"/>
      <c r="K47" s="77"/>
      <c r="L47" s="77"/>
      <c r="M47" s="64"/>
      <c r="N47" s="64"/>
      <c r="O47" s="64"/>
      <c r="P47" s="64"/>
      <c r="Q47" s="64"/>
      <c r="R47" s="64"/>
    </row>
    <row r="48" spans="1:18" s="23" customFormat="1" ht="12.75" customHeight="1">
      <c r="A48" s="78"/>
      <c r="B48" s="79"/>
      <c r="C48" s="79"/>
      <c r="D48" s="79"/>
      <c r="E48" s="79"/>
      <c r="F48" s="79"/>
      <c r="G48" s="79"/>
      <c r="H48" s="79"/>
      <c r="I48" s="79"/>
      <c r="J48" s="79"/>
      <c r="K48" s="79"/>
      <c r="L48" s="79"/>
      <c r="M48" s="68"/>
      <c r="N48" s="68"/>
      <c r="O48" s="68"/>
      <c r="P48" s="68"/>
      <c r="Q48" s="68"/>
      <c r="R48" s="68"/>
    </row>
    <row r="49" spans="1:18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64"/>
      <c r="N49" s="64"/>
      <c r="O49" s="64"/>
      <c r="P49" s="64"/>
      <c r="Q49" s="64"/>
      <c r="R49" s="64"/>
    </row>
    <row r="50" spans="1:18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64"/>
      <c r="N50" s="64"/>
      <c r="O50" s="64"/>
      <c r="P50" s="64"/>
      <c r="Q50" s="64"/>
      <c r="R50" s="64"/>
    </row>
    <row r="51" spans="3:18" ht="12.75">
      <c r="C51" s="2"/>
      <c r="D51" s="2"/>
      <c r="E51" s="2"/>
      <c r="F51" s="2"/>
      <c r="G51" s="2"/>
      <c r="H51" s="2"/>
      <c r="I51" s="2"/>
      <c r="J51" s="2"/>
      <c r="K51" s="2"/>
      <c r="L51" s="2"/>
      <c r="M51" s="64"/>
      <c r="N51" s="64"/>
      <c r="O51" s="64"/>
      <c r="P51" s="64"/>
      <c r="Q51" s="64"/>
      <c r="R51" s="64"/>
    </row>
    <row r="52" spans="3:18" ht="12.75">
      <c r="C52" s="2"/>
      <c r="D52" s="2"/>
      <c r="E52" s="2"/>
      <c r="F52" s="2"/>
      <c r="G52" s="2"/>
      <c r="H52" s="2"/>
      <c r="I52" s="2"/>
      <c r="J52" s="2"/>
      <c r="K52" s="2"/>
      <c r="L52" s="2"/>
      <c r="M52" s="64"/>
      <c r="N52" s="64"/>
      <c r="O52" s="64"/>
      <c r="P52" s="64"/>
      <c r="Q52" s="64"/>
      <c r="R52" s="64"/>
    </row>
    <row r="53" spans="3:18" ht="12.75">
      <c r="C53" s="2"/>
      <c r="D53" s="2"/>
      <c r="E53" s="2"/>
      <c r="F53" s="2"/>
      <c r="G53" s="2"/>
      <c r="H53" s="2"/>
      <c r="I53" s="2"/>
      <c r="J53" s="2"/>
      <c r="K53" s="2"/>
      <c r="L53" s="2"/>
      <c r="M53" s="64"/>
      <c r="N53" s="64"/>
      <c r="O53" s="64"/>
      <c r="P53" s="64"/>
      <c r="Q53" s="64"/>
      <c r="R53" s="64"/>
    </row>
    <row r="54" spans="13:18" ht="12.75">
      <c r="M54" s="64"/>
      <c r="N54" s="64"/>
      <c r="O54" s="64"/>
      <c r="P54" s="64"/>
      <c r="Q54" s="64"/>
      <c r="R54" s="64"/>
    </row>
    <row r="55" spans="13:18" ht="12.75">
      <c r="M55" s="64"/>
      <c r="N55" s="64"/>
      <c r="O55" s="64"/>
      <c r="P55" s="64"/>
      <c r="Q55" s="64"/>
      <c r="R55" s="64"/>
    </row>
    <row r="56" spans="13:18" ht="12.75">
      <c r="M56" s="64"/>
      <c r="N56" s="64"/>
      <c r="O56" s="64"/>
      <c r="P56" s="64"/>
      <c r="Q56" s="64"/>
      <c r="R56" s="64"/>
    </row>
    <row r="57" spans="13:18" ht="12.75">
      <c r="M57" s="64"/>
      <c r="N57" s="64"/>
      <c r="O57" s="64"/>
      <c r="P57" s="64"/>
      <c r="Q57" s="64"/>
      <c r="R57" s="64"/>
    </row>
    <row r="58" spans="13:18" ht="12.75">
      <c r="M58" s="64"/>
      <c r="N58" s="64"/>
      <c r="O58" s="64"/>
      <c r="P58" s="64"/>
      <c r="Q58" s="64"/>
      <c r="R58" s="64"/>
    </row>
    <row r="59" spans="13:18" ht="12.75">
      <c r="M59" s="64"/>
      <c r="N59" s="64"/>
      <c r="O59" s="64"/>
      <c r="P59" s="64"/>
      <c r="Q59" s="64"/>
      <c r="R59" s="64"/>
    </row>
    <row r="60" spans="13:18" ht="12.75">
      <c r="M60" s="64"/>
      <c r="N60" s="64"/>
      <c r="O60" s="64"/>
      <c r="P60" s="64"/>
      <c r="Q60" s="64"/>
      <c r="R60" s="64"/>
    </row>
    <row r="61" spans="13:18" ht="12.75">
      <c r="M61" s="64"/>
      <c r="N61" s="64"/>
      <c r="O61" s="64"/>
      <c r="P61" s="64"/>
      <c r="Q61" s="64"/>
      <c r="R61" s="64"/>
    </row>
    <row r="62" spans="13:18" ht="12.75">
      <c r="M62" s="64"/>
      <c r="N62" s="64"/>
      <c r="O62" s="64"/>
      <c r="P62" s="64"/>
      <c r="Q62" s="64"/>
      <c r="R62" s="64"/>
    </row>
    <row r="63" spans="13:18" ht="12.75">
      <c r="M63" s="64"/>
      <c r="N63" s="64"/>
      <c r="O63" s="64"/>
      <c r="P63" s="64"/>
      <c r="Q63" s="64"/>
      <c r="R63" s="64"/>
    </row>
    <row r="64" spans="13:18" ht="12.75">
      <c r="M64" s="64"/>
      <c r="N64" s="64"/>
      <c r="O64" s="64"/>
      <c r="P64" s="64"/>
      <c r="Q64" s="64"/>
      <c r="R64" s="64"/>
    </row>
    <row r="65" spans="13:18" ht="12.75">
      <c r="M65" s="64"/>
      <c r="N65" s="64"/>
      <c r="O65" s="64"/>
      <c r="P65" s="64"/>
      <c r="Q65" s="64"/>
      <c r="R65" s="64"/>
    </row>
    <row r="66" spans="13:18" ht="12.75">
      <c r="M66" s="64"/>
      <c r="N66" s="64"/>
      <c r="O66" s="64"/>
      <c r="P66" s="64"/>
      <c r="Q66" s="64"/>
      <c r="R66" s="64"/>
    </row>
    <row r="67" spans="13:18" ht="12.75">
      <c r="M67" s="64"/>
      <c r="N67" s="64"/>
      <c r="O67" s="64"/>
      <c r="P67" s="64"/>
      <c r="Q67" s="64"/>
      <c r="R67" s="64"/>
    </row>
    <row r="68" spans="13:18" ht="12.75">
      <c r="M68" s="64"/>
      <c r="N68" s="64"/>
      <c r="O68" s="64"/>
      <c r="P68" s="64"/>
      <c r="Q68" s="64"/>
      <c r="R68" s="64"/>
    </row>
    <row r="69" spans="13:18" ht="12.75">
      <c r="M69" s="64"/>
      <c r="N69" s="64"/>
      <c r="O69" s="64"/>
      <c r="P69" s="64"/>
      <c r="Q69" s="64"/>
      <c r="R69" s="64"/>
    </row>
    <row r="70" spans="13:18" ht="12.75">
      <c r="M70" s="64"/>
      <c r="N70" s="64"/>
      <c r="O70" s="64"/>
      <c r="P70" s="64"/>
      <c r="Q70" s="64"/>
      <c r="R70" s="64"/>
    </row>
    <row r="71" spans="13:18" ht="12.75">
      <c r="M71" s="64"/>
      <c r="N71" s="64"/>
      <c r="O71" s="64"/>
      <c r="P71" s="64"/>
      <c r="Q71" s="64"/>
      <c r="R71" s="64"/>
    </row>
    <row r="72" spans="13:18" ht="12.75">
      <c r="M72" s="64"/>
      <c r="N72" s="64"/>
      <c r="O72" s="64"/>
      <c r="P72" s="64"/>
      <c r="Q72" s="64"/>
      <c r="R72" s="64"/>
    </row>
    <row r="73" spans="13:18" ht="12.75">
      <c r="M73" s="64"/>
      <c r="N73" s="64"/>
      <c r="O73" s="64"/>
      <c r="P73" s="64"/>
      <c r="Q73" s="64"/>
      <c r="R73" s="64"/>
    </row>
    <row r="74" spans="13:18" ht="12.75">
      <c r="M74" s="64"/>
      <c r="N74" s="64"/>
      <c r="O74" s="64"/>
      <c r="P74" s="64"/>
      <c r="Q74" s="64"/>
      <c r="R74" s="64"/>
    </row>
    <row r="75" spans="13:18" ht="12.75">
      <c r="M75" s="64"/>
      <c r="N75" s="64"/>
      <c r="O75" s="64"/>
      <c r="P75" s="64"/>
      <c r="Q75" s="64"/>
      <c r="R75" s="64"/>
    </row>
    <row r="76" spans="13:18" ht="12.75">
      <c r="M76" s="64"/>
      <c r="N76" s="64"/>
      <c r="O76" s="64"/>
      <c r="P76" s="64"/>
      <c r="Q76" s="64"/>
      <c r="R76" s="64"/>
    </row>
    <row r="77" spans="13:18" ht="12.75">
      <c r="M77" s="64"/>
      <c r="N77" s="64"/>
      <c r="O77" s="64"/>
      <c r="P77" s="64"/>
      <c r="Q77" s="64"/>
      <c r="R77" s="64"/>
    </row>
    <row r="78" spans="13:18" ht="12.75">
      <c r="M78" s="64"/>
      <c r="N78" s="64"/>
      <c r="O78" s="64"/>
      <c r="P78" s="64"/>
      <c r="Q78" s="64"/>
      <c r="R78" s="64"/>
    </row>
    <row r="79" spans="13:18" ht="12.75">
      <c r="M79" s="64"/>
      <c r="N79" s="64"/>
      <c r="O79" s="64"/>
      <c r="P79" s="64"/>
      <c r="Q79" s="64"/>
      <c r="R79" s="64"/>
    </row>
    <row r="80" spans="13:18" ht="12.75">
      <c r="M80" s="64"/>
      <c r="N80" s="64"/>
      <c r="O80" s="64"/>
      <c r="P80" s="64"/>
      <c r="Q80" s="64"/>
      <c r="R80" s="64"/>
    </row>
    <row r="81" spans="13:18" ht="12.75">
      <c r="M81" s="64"/>
      <c r="N81" s="64"/>
      <c r="O81" s="64"/>
      <c r="P81" s="64"/>
      <c r="Q81" s="64"/>
      <c r="R81" s="64"/>
    </row>
    <row r="82" spans="13:18" ht="12.75">
      <c r="M82" s="64"/>
      <c r="N82" s="64"/>
      <c r="O82" s="64"/>
      <c r="P82" s="64"/>
      <c r="Q82" s="64"/>
      <c r="R82" s="64"/>
    </row>
    <row r="83" spans="13:18" ht="12.75">
      <c r="M83" s="64"/>
      <c r="N83" s="64"/>
      <c r="O83" s="64"/>
      <c r="P83" s="64"/>
      <c r="Q83" s="64"/>
      <c r="R83" s="64"/>
    </row>
    <row r="84" spans="13:18" ht="12.75">
      <c r="M84" s="64"/>
      <c r="N84" s="64"/>
      <c r="O84" s="64"/>
      <c r="P84" s="64"/>
      <c r="Q84" s="64"/>
      <c r="R84" s="64"/>
    </row>
    <row r="85" spans="13:18" ht="12.75">
      <c r="M85" s="64"/>
      <c r="N85" s="64"/>
      <c r="O85" s="64"/>
      <c r="P85" s="64"/>
      <c r="Q85" s="64"/>
      <c r="R85" s="64"/>
    </row>
    <row r="86" spans="13:18" ht="12.75">
      <c r="M86" s="64"/>
      <c r="N86" s="64"/>
      <c r="O86" s="64"/>
      <c r="P86" s="64"/>
      <c r="Q86" s="64"/>
      <c r="R86" s="64"/>
    </row>
    <row r="87" spans="13:18" ht="12.75">
      <c r="M87" s="64"/>
      <c r="N87" s="64"/>
      <c r="O87" s="64"/>
      <c r="P87" s="64"/>
      <c r="Q87" s="64"/>
      <c r="R87" s="64"/>
    </row>
    <row r="88" spans="13:18" ht="12.75">
      <c r="M88" s="64"/>
      <c r="N88" s="64"/>
      <c r="O88" s="64"/>
      <c r="P88" s="64"/>
      <c r="Q88" s="64"/>
      <c r="R88" s="64"/>
    </row>
    <row r="89" spans="13:18" ht="12.75">
      <c r="M89" s="64"/>
      <c r="N89" s="64"/>
      <c r="O89" s="64"/>
      <c r="P89" s="64"/>
      <c r="Q89" s="64"/>
      <c r="R89" s="64"/>
    </row>
    <row r="90" spans="13:18" ht="12.75">
      <c r="M90" s="64"/>
      <c r="N90" s="64"/>
      <c r="O90" s="64"/>
      <c r="P90" s="64"/>
      <c r="Q90" s="64"/>
      <c r="R90" s="64"/>
    </row>
    <row r="91" spans="13:18" ht="12.75">
      <c r="M91" s="64"/>
      <c r="N91" s="64"/>
      <c r="O91" s="64"/>
      <c r="P91" s="64"/>
      <c r="Q91" s="64"/>
      <c r="R91" s="64"/>
    </row>
    <row r="92" spans="13:18" ht="12.75">
      <c r="M92" s="64"/>
      <c r="N92" s="64"/>
      <c r="O92" s="64"/>
      <c r="P92" s="64"/>
      <c r="Q92" s="64"/>
      <c r="R92" s="64"/>
    </row>
    <row r="93" spans="13:18" ht="12.75">
      <c r="M93" s="64"/>
      <c r="N93" s="64"/>
      <c r="O93" s="64"/>
      <c r="P93" s="64"/>
      <c r="Q93" s="64"/>
      <c r="R93" s="64"/>
    </row>
    <row r="94" spans="13:18" ht="12.75">
      <c r="M94" s="64"/>
      <c r="N94" s="64"/>
      <c r="O94" s="64"/>
      <c r="P94" s="64"/>
      <c r="Q94" s="64"/>
      <c r="R94" s="64"/>
    </row>
    <row r="95" spans="13:18" ht="12.75">
      <c r="M95" s="64"/>
      <c r="N95" s="64"/>
      <c r="O95" s="64"/>
      <c r="P95" s="64"/>
      <c r="Q95" s="64"/>
      <c r="R95" s="64"/>
    </row>
    <row r="96" spans="13:18" ht="12.75">
      <c r="M96" s="64"/>
      <c r="N96" s="64"/>
      <c r="O96" s="64"/>
      <c r="P96" s="64"/>
      <c r="Q96" s="64"/>
      <c r="R96" s="64"/>
    </row>
    <row r="97" spans="13:18" ht="12.75">
      <c r="M97" s="64"/>
      <c r="N97" s="64"/>
      <c r="O97" s="64"/>
      <c r="P97" s="64"/>
      <c r="Q97" s="64"/>
      <c r="R97" s="64"/>
    </row>
    <row r="98" spans="13:18" ht="12.75">
      <c r="M98" s="64"/>
      <c r="N98" s="64"/>
      <c r="O98" s="64"/>
      <c r="P98" s="64"/>
      <c r="Q98" s="64"/>
      <c r="R98" s="64"/>
    </row>
  </sheetData>
  <mergeCells count="3">
    <mergeCell ref="J6:L6"/>
    <mergeCell ref="D6:F6"/>
    <mergeCell ref="G6:I6"/>
  </mergeCells>
  <printOptions horizontalCentered="1" verticalCentered="1"/>
  <pageMargins left="0.5905511811023623" right="0.5905511811023623" top="0" bottom="0.5905511811023623" header="0" footer="0"/>
  <pageSetup horizontalDpi="600" verticalDpi="600" orientation="landscape" paperSize="9" scale="9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2:R98"/>
  <sheetViews>
    <sheetView tabSelected="1" workbookViewId="0" topLeftCell="A1">
      <selection activeCell="N17" sqref="N17"/>
    </sheetView>
  </sheetViews>
  <sheetFormatPr defaultColWidth="9.00390625" defaultRowHeight="12.75"/>
  <cols>
    <col min="1" max="1" width="4.25390625" style="1" customWidth="1"/>
    <col min="2" max="2" width="33.875" style="1" customWidth="1"/>
    <col min="3" max="12" width="11.25390625" style="1" customWidth="1"/>
    <col min="13" max="16384" width="9.125" style="1" customWidth="1"/>
  </cols>
  <sheetData>
    <row r="1" ht="18" customHeight="1"/>
    <row r="2" ht="20.25" customHeight="1">
      <c r="C2" s="26" t="s">
        <v>46</v>
      </c>
    </row>
    <row r="3" spans="2:9" ht="12.75">
      <c r="B3" s="38"/>
      <c r="C3" s="25"/>
      <c r="D3" s="25"/>
      <c r="E3" s="2"/>
      <c r="F3" s="2"/>
      <c r="G3" s="2"/>
      <c r="H3" s="2"/>
      <c r="I3" s="2"/>
    </row>
    <row r="4" spans="1:18" ht="12.75">
      <c r="A4" s="38" t="s">
        <v>55</v>
      </c>
      <c r="B4" s="23"/>
      <c r="C4" s="23"/>
      <c r="D4" s="23"/>
      <c r="E4" s="23"/>
      <c r="F4" s="23"/>
      <c r="G4" s="23"/>
      <c r="H4" s="2"/>
      <c r="M4" s="64"/>
      <c r="N4" s="64"/>
      <c r="O4" s="64"/>
      <c r="P4" s="64"/>
      <c r="Q4" s="64"/>
      <c r="R4" s="64"/>
    </row>
    <row r="5" spans="1:18" ht="13.5" thickBot="1">
      <c r="A5" s="73" t="s">
        <v>56</v>
      </c>
      <c r="B5" s="74"/>
      <c r="C5" s="2"/>
      <c r="D5" s="25"/>
      <c r="E5" s="25"/>
      <c r="F5" s="25"/>
      <c r="G5" s="25"/>
      <c r="H5" s="25"/>
      <c r="L5" s="69" t="s">
        <v>0</v>
      </c>
      <c r="M5" s="64"/>
      <c r="N5" s="64"/>
      <c r="O5" s="64"/>
      <c r="P5" s="64"/>
      <c r="Q5" s="64"/>
      <c r="R5" s="64"/>
    </row>
    <row r="6" spans="1:18" ht="25.5" customHeight="1">
      <c r="A6" s="60" t="s">
        <v>45</v>
      </c>
      <c r="B6" s="61" t="s">
        <v>1</v>
      </c>
      <c r="C6" s="63" t="s">
        <v>44</v>
      </c>
      <c r="D6" s="82" t="s">
        <v>48</v>
      </c>
      <c r="E6" s="80"/>
      <c r="F6" s="80"/>
      <c r="G6" s="80" t="s">
        <v>47</v>
      </c>
      <c r="H6" s="80"/>
      <c r="I6" s="80"/>
      <c r="J6" s="80" t="s">
        <v>49</v>
      </c>
      <c r="K6" s="80"/>
      <c r="L6" s="81"/>
      <c r="M6" s="65"/>
      <c r="N6" s="64"/>
      <c r="O6" s="64"/>
      <c r="P6" s="64"/>
      <c r="Q6" s="64"/>
      <c r="R6" s="64"/>
    </row>
    <row r="7" spans="1:18" ht="13.5" customHeight="1" thickBot="1">
      <c r="A7" s="62"/>
      <c r="B7" s="50"/>
      <c r="C7" s="58" t="s">
        <v>50</v>
      </c>
      <c r="D7" s="83" t="s">
        <v>77</v>
      </c>
      <c r="E7" s="83" t="s">
        <v>2</v>
      </c>
      <c r="F7" s="83" t="s">
        <v>78</v>
      </c>
      <c r="G7" s="83" t="s">
        <v>77</v>
      </c>
      <c r="H7" s="83" t="s">
        <v>2</v>
      </c>
      <c r="I7" s="83" t="s">
        <v>78</v>
      </c>
      <c r="J7" s="83" t="s">
        <v>77</v>
      </c>
      <c r="K7" s="83" t="s">
        <v>2</v>
      </c>
      <c r="L7" s="83" t="s">
        <v>78</v>
      </c>
      <c r="M7" s="24"/>
      <c r="N7" s="64"/>
      <c r="O7" s="64"/>
      <c r="P7" s="64"/>
      <c r="Q7" s="64"/>
      <c r="R7" s="64"/>
    </row>
    <row r="8" spans="1:18" ht="12.75" customHeight="1" thickBot="1">
      <c r="A8" s="3">
        <v>1</v>
      </c>
      <c r="B8" s="52" t="s">
        <v>3</v>
      </c>
      <c r="C8" s="20">
        <f aca="true" t="shared" si="0" ref="C8:L8">SUM(C9,C11:C16,C19:C26)</f>
        <v>8601</v>
      </c>
      <c r="D8" s="20">
        <f t="shared" si="0"/>
        <v>1011</v>
      </c>
      <c r="E8" s="20">
        <f t="shared" si="0"/>
        <v>2210</v>
      </c>
      <c r="F8" s="20">
        <f t="shared" si="0"/>
        <v>4444</v>
      </c>
      <c r="G8" s="20">
        <f t="shared" si="0"/>
        <v>536</v>
      </c>
      <c r="H8" s="20">
        <f t="shared" si="0"/>
        <v>1463</v>
      </c>
      <c r="I8" s="20">
        <f t="shared" si="0"/>
        <v>2214</v>
      </c>
      <c r="J8" s="20">
        <f t="shared" si="0"/>
        <v>965</v>
      </c>
      <c r="K8" s="20">
        <f t="shared" si="0"/>
        <v>2560</v>
      </c>
      <c r="L8" s="21">
        <f t="shared" si="0"/>
        <v>4581</v>
      </c>
      <c r="M8" s="64"/>
      <c r="N8" s="64"/>
      <c r="O8" s="64"/>
      <c r="P8" s="64"/>
      <c r="Q8" s="64"/>
      <c r="R8" s="64"/>
    </row>
    <row r="9" spans="1:18" ht="12.75" customHeight="1">
      <c r="A9" s="70">
        <v>2</v>
      </c>
      <c r="B9" s="51" t="s">
        <v>4</v>
      </c>
      <c r="C9" s="4">
        <v>859</v>
      </c>
      <c r="D9" s="4">
        <v>185</v>
      </c>
      <c r="E9" s="4">
        <v>450</v>
      </c>
      <c r="F9" s="4"/>
      <c r="G9" s="10">
        <v>109</v>
      </c>
      <c r="H9" s="10">
        <v>400</v>
      </c>
      <c r="I9" s="10"/>
      <c r="J9" s="4">
        <v>185</v>
      </c>
      <c r="K9" s="4">
        <v>625</v>
      </c>
      <c r="L9" s="28"/>
      <c r="M9" s="64"/>
      <c r="N9" s="64"/>
      <c r="O9" s="64"/>
      <c r="P9" s="64"/>
      <c r="Q9" s="64"/>
      <c r="R9" s="64"/>
    </row>
    <row r="10" spans="1:18" ht="12.75" customHeight="1">
      <c r="A10" s="71">
        <v>3</v>
      </c>
      <c r="B10" s="29" t="s">
        <v>5</v>
      </c>
      <c r="C10" s="5"/>
      <c r="D10" s="5"/>
      <c r="E10" s="5"/>
      <c r="F10" s="5"/>
      <c r="G10" s="11"/>
      <c r="H10" s="11"/>
      <c r="I10" s="11"/>
      <c r="J10" s="5"/>
      <c r="K10" s="5"/>
      <c r="L10" s="44"/>
      <c r="M10" s="64"/>
      <c r="N10" s="64"/>
      <c r="O10" s="64"/>
      <c r="P10" s="64"/>
      <c r="Q10" s="64"/>
      <c r="R10" s="64"/>
    </row>
    <row r="11" spans="1:18" ht="12.75" customHeight="1">
      <c r="A11" s="71">
        <v>4</v>
      </c>
      <c r="B11" s="29" t="s">
        <v>6</v>
      </c>
      <c r="C11" s="5">
        <v>642</v>
      </c>
      <c r="D11" s="5">
        <v>265</v>
      </c>
      <c r="E11" s="5">
        <v>350</v>
      </c>
      <c r="F11" s="5"/>
      <c r="G11" s="11">
        <v>90</v>
      </c>
      <c r="H11" s="11">
        <v>63</v>
      </c>
      <c r="I11" s="31"/>
      <c r="J11" s="5">
        <v>265</v>
      </c>
      <c r="K11" s="5">
        <v>450</v>
      </c>
      <c r="L11" s="44"/>
      <c r="M11" s="67"/>
      <c r="N11" s="64"/>
      <c r="O11" s="64"/>
      <c r="P11" s="64"/>
      <c r="Q11" s="64"/>
      <c r="R11" s="64"/>
    </row>
    <row r="12" spans="1:18" ht="12.75" customHeight="1">
      <c r="A12" s="71">
        <v>5</v>
      </c>
      <c r="B12" s="29" t="s">
        <v>7</v>
      </c>
      <c r="C12" s="5"/>
      <c r="D12" s="5"/>
      <c r="E12" s="5"/>
      <c r="F12" s="5"/>
      <c r="G12" s="31"/>
      <c r="H12" s="11"/>
      <c r="I12" s="31"/>
      <c r="J12" s="5"/>
      <c r="K12" s="5"/>
      <c r="L12" s="44"/>
      <c r="M12" s="64"/>
      <c r="N12" s="64"/>
      <c r="O12" s="64"/>
      <c r="P12" s="64"/>
      <c r="Q12" s="64"/>
      <c r="R12" s="64"/>
    </row>
    <row r="13" spans="1:18" ht="12.75" customHeight="1">
      <c r="A13" s="71">
        <v>6</v>
      </c>
      <c r="B13" s="29" t="s">
        <v>8</v>
      </c>
      <c r="C13" s="5">
        <v>1159</v>
      </c>
      <c r="D13" s="5">
        <v>179</v>
      </c>
      <c r="E13" s="5">
        <v>330</v>
      </c>
      <c r="F13" s="5"/>
      <c r="G13" s="11">
        <v>101</v>
      </c>
      <c r="H13" s="11">
        <v>238</v>
      </c>
      <c r="I13" s="11"/>
      <c r="J13" s="5">
        <v>179</v>
      </c>
      <c r="K13" s="5">
        <v>350</v>
      </c>
      <c r="L13" s="12"/>
      <c r="M13" s="64"/>
      <c r="N13" s="64"/>
      <c r="O13" s="64"/>
      <c r="P13" s="64"/>
      <c r="Q13" s="64"/>
      <c r="R13" s="64"/>
    </row>
    <row r="14" spans="1:18" ht="12.75" customHeight="1">
      <c r="A14" s="71">
        <v>7</v>
      </c>
      <c r="B14" s="29" t="s">
        <v>9</v>
      </c>
      <c r="C14" s="5">
        <v>15</v>
      </c>
      <c r="D14" s="5"/>
      <c r="E14" s="5">
        <v>20</v>
      </c>
      <c r="F14" s="5"/>
      <c r="G14" s="11"/>
      <c r="H14" s="11">
        <v>8</v>
      </c>
      <c r="I14" s="11"/>
      <c r="J14" s="5"/>
      <c r="K14" s="5">
        <v>25</v>
      </c>
      <c r="L14" s="12"/>
      <c r="M14" s="64"/>
      <c r="N14" s="64"/>
      <c r="O14" s="64"/>
      <c r="P14" s="64"/>
      <c r="Q14" s="64"/>
      <c r="R14" s="64"/>
    </row>
    <row r="15" spans="1:18" ht="12.75" customHeight="1">
      <c r="A15" s="71">
        <v>8</v>
      </c>
      <c r="B15" s="29" t="s">
        <v>10</v>
      </c>
      <c r="C15" s="5">
        <v>1095</v>
      </c>
      <c r="D15" s="5">
        <v>30</v>
      </c>
      <c r="E15" s="5">
        <v>760</v>
      </c>
      <c r="F15" s="5"/>
      <c r="G15" s="11">
        <v>8</v>
      </c>
      <c r="H15" s="11">
        <v>717</v>
      </c>
      <c r="I15" s="11"/>
      <c r="J15" s="5">
        <v>30</v>
      </c>
      <c r="K15" s="5">
        <v>780</v>
      </c>
      <c r="L15" s="12"/>
      <c r="M15" s="64"/>
      <c r="N15" s="64"/>
      <c r="O15" s="64"/>
      <c r="P15" s="64"/>
      <c r="Q15" s="64"/>
      <c r="R15" s="64"/>
    </row>
    <row r="16" spans="1:18" ht="12.75" customHeight="1">
      <c r="A16" s="71">
        <v>9</v>
      </c>
      <c r="B16" s="29" t="s">
        <v>11</v>
      </c>
      <c r="C16" s="30">
        <f aca="true" t="shared" si="1" ref="C16:L16">SUM(C17:C18)</f>
        <v>3366</v>
      </c>
      <c r="D16" s="30">
        <f t="shared" si="1"/>
        <v>0</v>
      </c>
      <c r="E16" s="30">
        <f t="shared" si="1"/>
        <v>0</v>
      </c>
      <c r="F16" s="30">
        <f t="shared" si="1"/>
        <v>3224</v>
      </c>
      <c r="G16" s="30">
        <f t="shared" si="1"/>
        <v>31</v>
      </c>
      <c r="H16" s="30">
        <f t="shared" si="1"/>
        <v>9</v>
      </c>
      <c r="I16" s="30">
        <f t="shared" si="1"/>
        <v>1695</v>
      </c>
      <c r="J16" s="30">
        <f t="shared" si="1"/>
        <v>0</v>
      </c>
      <c r="K16" s="30">
        <f t="shared" si="1"/>
        <v>0</v>
      </c>
      <c r="L16" s="37">
        <f t="shared" si="1"/>
        <v>3321</v>
      </c>
      <c r="M16" s="64"/>
      <c r="N16" s="64"/>
      <c r="O16" s="64"/>
      <c r="P16" s="64"/>
      <c r="Q16" s="64"/>
      <c r="R16" s="64"/>
    </row>
    <row r="17" spans="1:18" ht="12.75" customHeight="1">
      <c r="A17" s="71">
        <v>10</v>
      </c>
      <c r="B17" s="29" t="s">
        <v>12</v>
      </c>
      <c r="C17" s="5">
        <v>2733</v>
      </c>
      <c r="D17" s="5"/>
      <c r="E17" s="5"/>
      <c r="F17" s="5">
        <v>2754</v>
      </c>
      <c r="G17" s="31"/>
      <c r="H17" s="11"/>
      <c r="I17" s="11">
        <v>1403</v>
      </c>
      <c r="J17" s="31"/>
      <c r="K17" s="11"/>
      <c r="L17" s="39">
        <v>2851</v>
      </c>
      <c r="M17" s="66"/>
      <c r="N17" s="66"/>
      <c r="O17" s="64"/>
      <c r="P17" s="64"/>
      <c r="Q17" s="64"/>
      <c r="R17" s="64"/>
    </row>
    <row r="18" spans="1:18" ht="12.75" customHeight="1">
      <c r="A18" s="71">
        <v>11</v>
      </c>
      <c r="B18" s="29" t="s">
        <v>13</v>
      </c>
      <c r="C18" s="5">
        <v>633</v>
      </c>
      <c r="D18" s="5"/>
      <c r="E18" s="5"/>
      <c r="F18" s="5">
        <v>470</v>
      </c>
      <c r="G18" s="31">
        <v>31</v>
      </c>
      <c r="H18" s="11">
        <v>9</v>
      </c>
      <c r="I18" s="11">
        <v>292</v>
      </c>
      <c r="J18" s="31"/>
      <c r="K18" s="11"/>
      <c r="L18" s="12">
        <v>470</v>
      </c>
      <c r="M18" s="64"/>
      <c r="N18" s="66"/>
      <c r="O18" s="64"/>
      <c r="P18" s="64"/>
      <c r="Q18" s="64"/>
      <c r="R18" s="64"/>
    </row>
    <row r="19" spans="1:18" ht="12.75" customHeight="1">
      <c r="A19" s="71">
        <v>12</v>
      </c>
      <c r="B19" s="29" t="s">
        <v>14</v>
      </c>
      <c r="C19" s="5">
        <v>962</v>
      </c>
      <c r="D19" s="5"/>
      <c r="E19" s="5"/>
      <c r="F19" s="5">
        <v>1128</v>
      </c>
      <c r="G19" s="31"/>
      <c r="H19" s="11"/>
      <c r="I19" s="11">
        <v>491</v>
      </c>
      <c r="J19" s="5"/>
      <c r="K19" s="5"/>
      <c r="L19" s="39">
        <v>1168</v>
      </c>
      <c r="M19" s="66"/>
      <c r="N19" s="66"/>
      <c r="O19" s="64"/>
      <c r="P19" s="64"/>
      <c r="Q19" s="64"/>
      <c r="R19" s="64"/>
    </row>
    <row r="20" spans="1:18" ht="12.75" customHeight="1">
      <c r="A20" s="71">
        <v>13</v>
      </c>
      <c r="B20" s="29" t="s">
        <v>15</v>
      </c>
      <c r="C20" s="5">
        <v>12</v>
      </c>
      <c r="D20" s="5"/>
      <c r="E20" s="5"/>
      <c r="F20" s="5">
        <v>55</v>
      </c>
      <c r="G20" s="11"/>
      <c r="H20" s="11"/>
      <c r="I20" s="11">
        <v>5</v>
      </c>
      <c r="J20" s="5"/>
      <c r="K20" s="5"/>
      <c r="L20" s="7">
        <v>55</v>
      </c>
      <c r="M20" s="64"/>
      <c r="N20" s="64"/>
      <c r="O20" s="64"/>
      <c r="P20" s="64"/>
      <c r="Q20" s="64"/>
      <c r="R20" s="64"/>
    </row>
    <row r="21" spans="1:18" ht="12.75" customHeight="1">
      <c r="A21" s="71">
        <v>14</v>
      </c>
      <c r="B21" s="29" t="s">
        <v>16</v>
      </c>
      <c r="C21" s="5">
        <v>55</v>
      </c>
      <c r="D21" s="5"/>
      <c r="E21" s="5"/>
      <c r="F21" s="5"/>
      <c r="G21" s="11"/>
      <c r="H21" s="11"/>
      <c r="I21" s="11">
        <v>23</v>
      </c>
      <c r="J21" s="5"/>
      <c r="K21" s="5"/>
      <c r="L21" s="7"/>
      <c r="M21" s="64"/>
      <c r="N21" s="64"/>
      <c r="O21" s="64"/>
      <c r="P21" s="64"/>
      <c r="Q21" s="64"/>
      <c r="R21" s="64"/>
    </row>
    <row r="22" spans="1:18" ht="12.75" customHeight="1">
      <c r="A22" s="71">
        <v>15</v>
      </c>
      <c r="B22" s="29" t="s">
        <v>17</v>
      </c>
      <c r="C22" s="5"/>
      <c r="D22" s="5"/>
      <c r="E22" s="5"/>
      <c r="F22" s="5"/>
      <c r="G22" s="11"/>
      <c r="H22" s="11"/>
      <c r="I22" s="11"/>
      <c r="J22" s="5"/>
      <c r="K22" s="5"/>
      <c r="L22" s="7"/>
      <c r="M22" s="64"/>
      <c r="N22" s="64"/>
      <c r="O22" s="64"/>
      <c r="P22" s="64"/>
      <c r="Q22" s="64"/>
      <c r="R22" s="64"/>
    </row>
    <row r="23" spans="1:18" ht="12.75" customHeight="1">
      <c r="A23" s="71">
        <v>16</v>
      </c>
      <c r="B23" s="29" t="s">
        <v>18</v>
      </c>
      <c r="C23" s="5">
        <v>1</v>
      </c>
      <c r="D23" s="5"/>
      <c r="E23" s="5"/>
      <c r="F23" s="5"/>
      <c r="G23" s="11"/>
      <c r="H23" s="11">
        <v>1</v>
      </c>
      <c r="I23" s="31"/>
      <c r="J23" s="5"/>
      <c r="K23" s="5"/>
      <c r="L23" s="7"/>
      <c r="M23" s="64"/>
      <c r="N23" s="64"/>
      <c r="O23" s="64"/>
      <c r="P23" s="64"/>
      <c r="Q23" s="64"/>
      <c r="R23" s="64"/>
    </row>
    <row r="24" spans="1:18" ht="12.75" customHeight="1">
      <c r="A24" s="71">
        <v>17</v>
      </c>
      <c r="B24" s="32" t="s">
        <v>19</v>
      </c>
      <c r="C24" s="5">
        <v>79</v>
      </c>
      <c r="D24" s="5"/>
      <c r="E24" s="5">
        <v>300</v>
      </c>
      <c r="F24" s="5">
        <v>37</v>
      </c>
      <c r="G24" s="11"/>
      <c r="H24" s="11">
        <v>27</v>
      </c>
      <c r="I24" s="31"/>
      <c r="J24" s="5"/>
      <c r="K24" s="5">
        <v>330</v>
      </c>
      <c r="L24" s="7">
        <v>37</v>
      </c>
      <c r="M24" s="64"/>
      <c r="N24" s="64"/>
      <c r="O24" s="64"/>
      <c r="P24" s="64"/>
      <c r="Q24" s="64"/>
      <c r="R24" s="64"/>
    </row>
    <row r="25" spans="1:18" ht="12.75" customHeight="1">
      <c r="A25" s="71">
        <v>18</v>
      </c>
      <c r="B25" s="32" t="s">
        <v>20</v>
      </c>
      <c r="C25" s="5">
        <v>339</v>
      </c>
      <c r="D25" s="5">
        <v>349</v>
      </c>
      <c r="E25" s="5"/>
      <c r="F25" s="5"/>
      <c r="G25" s="11">
        <v>197</v>
      </c>
      <c r="H25" s="11"/>
      <c r="I25" s="31"/>
      <c r="J25" s="5">
        <v>303</v>
      </c>
      <c r="K25" s="5"/>
      <c r="L25" s="7"/>
      <c r="M25" s="64"/>
      <c r="N25" s="64"/>
      <c r="O25" s="64"/>
      <c r="P25" s="64"/>
      <c r="Q25" s="64"/>
      <c r="R25" s="64"/>
    </row>
    <row r="26" spans="1:18" ht="12.75" customHeight="1">
      <c r="A26" s="71">
        <v>19</v>
      </c>
      <c r="B26" s="32" t="s">
        <v>21</v>
      </c>
      <c r="C26" s="5">
        <v>17</v>
      </c>
      <c r="D26" s="5">
        <v>3</v>
      </c>
      <c r="E26" s="5"/>
      <c r="F26" s="5"/>
      <c r="G26" s="11"/>
      <c r="H26" s="11"/>
      <c r="I26" s="31"/>
      <c r="J26" s="5">
        <v>3</v>
      </c>
      <c r="K26" s="5"/>
      <c r="L26" s="7"/>
      <c r="M26" s="64"/>
      <c r="N26" s="64"/>
      <c r="O26" s="64"/>
      <c r="P26" s="64"/>
      <c r="Q26" s="64"/>
      <c r="R26" s="64"/>
    </row>
    <row r="27" spans="1:18" ht="12.75" customHeight="1" thickBot="1">
      <c r="A27" s="59">
        <v>20</v>
      </c>
      <c r="B27" s="45" t="s">
        <v>22</v>
      </c>
      <c r="C27" s="6"/>
      <c r="D27" s="6"/>
      <c r="E27" s="6"/>
      <c r="F27" s="6"/>
      <c r="G27" s="54"/>
      <c r="H27" s="13"/>
      <c r="I27" s="54"/>
      <c r="J27" s="6"/>
      <c r="K27" s="6"/>
      <c r="L27" s="75"/>
      <c r="M27" s="64"/>
      <c r="N27" s="64"/>
      <c r="O27" s="64"/>
      <c r="P27" s="64"/>
      <c r="Q27" s="64"/>
      <c r="R27" s="64"/>
    </row>
    <row r="28" spans="1:18" ht="12.75" customHeight="1" thickBot="1">
      <c r="A28" s="56">
        <v>21</v>
      </c>
      <c r="B28" s="49" t="s">
        <v>23</v>
      </c>
      <c r="C28" s="20">
        <f aca="true" t="shared" si="2" ref="C28:L28">SUM(C29:C38)</f>
        <v>8735</v>
      </c>
      <c r="D28" s="20">
        <f t="shared" si="2"/>
        <v>1011</v>
      </c>
      <c r="E28" s="20">
        <f t="shared" si="2"/>
        <v>2210</v>
      </c>
      <c r="F28" s="20">
        <f t="shared" si="2"/>
        <v>4444</v>
      </c>
      <c r="G28" s="20">
        <f t="shared" si="2"/>
        <v>504</v>
      </c>
      <c r="H28" s="20">
        <f t="shared" si="2"/>
        <v>2916</v>
      </c>
      <c r="I28" s="20">
        <f t="shared" si="2"/>
        <v>2272</v>
      </c>
      <c r="J28" s="20">
        <f t="shared" si="2"/>
        <v>965</v>
      </c>
      <c r="K28" s="20">
        <f t="shared" si="2"/>
        <v>2560</v>
      </c>
      <c r="L28" s="21">
        <f t="shared" si="2"/>
        <v>4581</v>
      </c>
      <c r="M28" s="64"/>
      <c r="N28" s="64"/>
      <c r="O28" s="64"/>
      <c r="P28" s="64"/>
      <c r="Q28" s="64"/>
      <c r="R28" s="64"/>
    </row>
    <row r="29" spans="1:18" ht="12.75" customHeight="1">
      <c r="A29" s="72">
        <v>22</v>
      </c>
      <c r="B29" s="46" t="s">
        <v>24</v>
      </c>
      <c r="C29" s="4"/>
      <c r="D29" s="4"/>
      <c r="E29" s="4"/>
      <c r="F29" s="4"/>
      <c r="G29" s="47"/>
      <c r="H29" s="10"/>
      <c r="I29" s="47"/>
      <c r="J29" s="4"/>
      <c r="K29" s="4"/>
      <c r="L29" s="48"/>
      <c r="M29" s="64"/>
      <c r="N29" s="64"/>
      <c r="O29" s="64"/>
      <c r="P29" s="64"/>
      <c r="Q29" s="64"/>
      <c r="R29" s="64"/>
    </row>
    <row r="30" spans="1:18" ht="12.75" customHeight="1">
      <c r="A30" s="71">
        <v>23</v>
      </c>
      <c r="B30" s="32" t="s">
        <v>25</v>
      </c>
      <c r="C30" s="5">
        <v>1363</v>
      </c>
      <c r="D30" s="5"/>
      <c r="E30" s="5">
        <v>1570</v>
      </c>
      <c r="F30" s="5"/>
      <c r="G30" s="31"/>
      <c r="H30" s="11">
        <v>2186</v>
      </c>
      <c r="I30" s="31"/>
      <c r="J30" s="5"/>
      <c r="K30" s="5">
        <v>1800</v>
      </c>
      <c r="L30" s="44"/>
      <c r="M30" s="64"/>
      <c r="N30" s="64"/>
      <c r="O30" s="64"/>
      <c r="P30" s="64"/>
      <c r="Q30" s="64"/>
      <c r="R30" s="64"/>
    </row>
    <row r="31" spans="1:18" ht="12.75" customHeight="1">
      <c r="A31" s="71">
        <v>24</v>
      </c>
      <c r="B31" s="32" t="s">
        <v>26</v>
      </c>
      <c r="C31" s="5"/>
      <c r="D31" s="5"/>
      <c r="E31" s="5"/>
      <c r="F31" s="5"/>
      <c r="G31" s="31"/>
      <c r="H31" s="11"/>
      <c r="I31" s="31"/>
      <c r="J31" s="5"/>
      <c r="K31" s="5"/>
      <c r="L31" s="44"/>
      <c r="M31" s="64"/>
      <c r="N31" s="64"/>
      <c r="O31" s="64"/>
      <c r="P31" s="64"/>
      <c r="Q31" s="64"/>
      <c r="R31" s="64"/>
    </row>
    <row r="32" spans="1:18" ht="12.75" customHeight="1">
      <c r="A32" s="71">
        <v>25</v>
      </c>
      <c r="B32" s="32" t="s">
        <v>27</v>
      </c>
      <c r="C32" s="5">
        <v>51</v>
      </c>
      <c r="D32" s="5"/>
      <c r="E32" s="5">
        <v>30</v>
      </c>
      <c r="F32" s="5"/>
      <c r="G32" s="31"/>
      <c r="H32" s="11">
        <v>31</v>
      </c>
      <c r="I32" s="31"/>
      <c r="J32" s="5"/>
      <c r="K32" s="5">
        <v>30</v>
      </c>
      <c r="L32" s="44"/>
      <c r="M32" s="64"/>
      <c r="N32" s="64"/>
      <c r="O32" s="64"/>
      <c r="P32" s="64"/>
      <c r="Q32" s="64"/>
      <c r="R32" s="64"/>
    </row>
    <row r="33" spans="1:18" ht="12.75" customHeight="1">
      <c r="A33" s="71">
        <v>26</v>
      </c>
      <c r="B33" s="32" t="s">
        <v>28</v>
      </c>
      <c r="C33" s="5">
        <v>881</v>
      </c>
      <c r="D33" s="5"/>
      <c r="E33" s="5">
        <v>110</v>
      </c>
      <c r="F33" s="5"/>
      <c r="G33" s="31"/>
      <c r="H33" s="11">
        <v>165</v>
      </c>
      <c r="I33" s="31"/>
      <c r="J33" s="5"/>
      <c r="K33" s="5">
        <v>230</v>
      </c>
      <c r="L33" s="44"/>
      <c r="M33" s="64"/>
      <c r="N33" s="64"/>
      <c r="O33" s="64"/>
      <c r="P33" s="64"/>
      <c r="Q33" s="64"/>
      <c r="R33" s="64"/>
    </row>
    <row r="34" spans="1:18" ht="12.75" customHeight="1">
      <c r="A34" s="71">
        <v>27</v>
      </c>
      <c r="B34" s="32" t="s">
        <v>29</v>
      </c>
      <c r="C34" s="5">
        <v>621</v>
      </c>
      <c r="D34" s="5"/>
      <c r="E34" s="5">
        <v>500</v>
      </c>
      <c r="F34" s="5"/>
      <c r="G34" s="31"/>
      <c r="H34" s="11">
        <v>364</v>
      </c>
      <c r="I34" s="31"/>
      <c r="J34" s="5"/>
      <c r="K34" s="5">
        <v>500</v>
      </c>
      <c r="L34" s="44"/>
      <c r="M34" s="64"/>
      <c r="N34" s="64"/>
      <c r="O34" s="64"/>
      <c r="P34" s="64"/>
      <c r="Q34" s="64"/>
      <c r="R34" s="64"/>
    </row>
    <row r="35" spans="1:18" ht="12.75" customHeight="1">
      <c r="A35" s="71">
        <v>28</v>
      </c>
      <c r="B35" s="32" t="s">
        <v>30</v>
      </c>
      <c r="C35" s="5"/>
      <c r="D35" s="5"/>
      <c r="E35" s="5"/>
      <c r="F35" s="5"/>
      <c r="G35" s="31"/>
      <c r="H35" s="11">
        <v>1</v>
      </c>
      <c r="I35" s="31"/>
      <c r="J35" s="5"/>
      <c r="K35" s="5"/>
      <c r="L35" s="44"/>
      <c r="M35" s="64"/>
      <c r="N35" s="64"/>
      <c r="O35" s="64"/>
      <c r="P35" s="64"/>
      <c r="Q35" s="64"/>
      <c r="R35" s="64"/>
    </row>
    <row r="36" spans="1:18" ht="12.75" customHeight="1">
      <c r="A36" s="71">
        <v>29</v>
      </c>
      <c r="B36" s="32" t="s">
        <v>31</v>
      </c>
      <c r="C36" s="5"/>
      <c r="D36" s="5"/>
      <c r="E36" s="5"/>
      <c r="F36" s="5"/>
      <c r="G36" s="31"/>
      <c r="H36" s="11"/>
      <c r="I36" s="31"/>
      <c r="J36" s="5"/>
      <c r="K36" s="5"/>
      <c r="L36" s="44"/>
      <c r="M36" s="64"/>
      <c r="N36" s="64"/>
      <c r="O36" s="64"/>
      <c r="P36" s="64"/>
      <c r="Q36" s="64"/>
      <c r="R36" s="64"/>
    </row>
    <row r="37" spans="1:18" ht="12.75" customHeight="1" thickBot="1">
      <c r="A37" s="59">
        <v>30</v>
      </c>
      <c r="B37" s="53" t="s">
        <v>32</v>
      </c>
      <c r="C37" s="6"/>
      <c r="D37" s="6"/>
      <c r="E37" s="6"/>
      <c r="F37" s="6"/>
      <c r="G37" s="54"/>
      <c r="H37" s="13">
        <v>1</v>
      </c>
      <c r="I37" s="54"/>
      <c r="J37" s="6"/>
      <c r="K37" s="6"/>
      <c r="L37" s="76"/>
      <c r="M37" s="64"/>
      <c r="N37" s="64"/>
      <c r="O37" s="64"/>
      <c r="P37" s="64"/>
      <c r="Q37" s="64"/>
      <c r="R37" s="64"/>
    </row>
    <row r="38" spans="1:18" ht="12.75" customHeight="1" thickBot="1">
      <c r="A38" s="56">
        <v>31</v>
      </c>
      <c r="B38" s="55" t="s">
        <v>33</v>
      </c>
      <c r="C38" s="8">
        <v>5819</v>
      </c>
      <c r="D38" s="8">
        <v>1011</v>
      </c>
      <c r="E38" s="8"/>
      <c r="F38" s="8">
        <v>4444</v>
      </c>
      <c r="G38" s="14">
        <v>504</v>
      </c>
      <c r="H38" s="14">
        <v>168</v>
      </c>
      <c r="I38" s="14">
        <v>2272</v>
      </c>
      <c r="J38" s="8">
        <v>965</v>
      </c>
      <c r="K38" s="8"/>
      <c r="L38" s="15">
        <v>4581</v>
      </c>
      <c r="M38" s="64"/>
      <c r="N38" s="64"/>
      <c r="O38" s="64"/>
      <c r="P38" s="64"/>
      <c r="Q38" s="64"/>
      <c r="R38" s="64"/>
    </row>
    <row r="39" spans="1:18" ht="12.75" customHeight="1" thickBot="1">
      <c r="A39" s="56">
        <v>32</v>
      </c>
      <c r="B39" s="49" t="s">
        <v>34</v>
      </c>
      <c r="C39" s="20">
        <f aca="true" t="shared" si="3" ref="C39:L39">C28-C8-C27</f>
        <v>134</v>
      </c>
      <c r="D39" s="20">
        <f t="shared" si="3"/>
        <v>0</v>
      </c>
      <c r="E39" s="20">
        <f t="shared" si="3"/>
        <v>0</v>
      </c>
      <c r="F39" s="20">
        <f t="shared" si="3"/>
        <v>0</v>
      </c>
      <c r="G39" s="20">
        <f t="shared" si="3"/>
        <v>-32</v>
      </c>
      <c r="H39" s="20">
        <f t="shared" si="3"/>
        <v>1453</v>
      </c>
      <c r="I39" s="20">
        <f t="shared" si="3"/>
        <v>58</v>
      </c>
      <c r="J39" s="20">
        <f t="shared" si="3"/>
        <v>0</v>
      </c>
      <c r="K39" s="20">
        <f t="shared" si="3"/>
        <v>0</v>
      </c>
      <c r="L39" s="21">
        <f t="shared" si="3"/>
        <v>0</v>
      </c>
      <c r="M39" s="64"/>
      <c r="N39" s="64"/>
      <c r="O39" s="64"/>
      <c r="P39" s="64"/>
      <c r="Q39" s="64"/>
      <c r="R39" s="64"/>
    </row>
    <row r="40" spans="1:18" ht="12.75" customHeight="1">
      <c r="A40" s="72">
        <v>33</v>
      </c>
      <c r="B40" s="57" t="s">
        <v>35</v>
      </c>
      <c r="C40" s="4"/>
      <c r="D40" s="4"/>
      <c r="E40" s="4"/>
      <c r="F40" s="4"/>
      <c r="G40" s="4"/>
      <c r="H40" s="4"/>
      <c r="I40" s="4"/>
      <c r="J40" s="10"/>
      <c r="K40" s="10"/>
      <c r="L40" s="28"/>
      <c r="M40" s="64"/>
      <c r="N40" s="64"/>
      <c r="O40" s="64"/>
      <c r="P40" s="64"/>
      <c r="Q40" s="64"/>
      <c r="R40" s="64"/>
    </row>
    <row r="41" spans="1:18" ht="12.75" customHeight="1">
      <c r="A41" s="71">
        <v>34</v>
      </c>
      <c r="B41" s="33" t="s">
        <v>36</v>
      </c>
      <c r="C41" s="34"/>
      <c r="D41" s="5"/>
      <c r="E41" s="5"/>
      <c r="F41" s="5"/>
      <c r="G41" s="5"/>
      <c r="H41" s="5"/>
      <c r="I41" s="5"/>
      <c r="J41" s="11"/>
      <c r="K41" s="11"/>
      <c r="L41" s="12"/>
      <c r="M41" s="64"/>
      <c r="N41" s="64"/>
      <c r="O41" s="64"/>
      <c r="P41" s="64"/>
      <c r="Q41" s="64"/>
      <c r="R41" s="64"/>
    </row>
    <row r="42" spans="1:18" ht="12.75" customHeight="1">
      <c r="A42" s="71">
        <v>35</v>
      </c>
      <c r="B42" s="33" t="s">
        <v>37</v>
      </c>
      <c r="C42" s="34">
        <v>550</v>
      </c>
      <c r="D42" s="5"/>
      <c r="E42" s="5">
        <v>80</v>
      </c>
      <c r="F42" s="5"/>
      <c r="G42" s="5"/>
      <c r="H42" s="5">
        <v>163</v>
      </c>
      <c r="I42" s="5"/>
      <c r="J42" s="31"/>
      <c r="K42" s="11">
        <v>200</v>
      </c>
      <c r="L42" s="44"/>
      <c r="M42" s="64"/>
      <c r="N42" s="64"/>
      <c r="O42" s="64"/>
      <c r="P42" s="64"/>
      <c r="Q42" s="64"/>
      <c r="R42" s="64"/>
    </row>
    <row r="43" spans="1:18" ht="12.75" customHeight="1">
      <c r="A43" s="71">
        <v>36</v>
      </c>
      <c r="B43" s="33" t="s">
        <v>38</v>
      </c>
      <c r="C43" s="34">
        <v>274</v>
      </c>
      <c r="D43" s="5"/>
      <c r="E43" s="5">
        <v>30</v>
      </c>
      <c r="F43" s="5"/>
      <c r="G43" s="5"/>
      <c r="H43" s="5"/>
      <c r="I43" s="5"/>
      <c r="J43" s="31"/>
      <c r="K43" s="11">
        <v>30</v>
      </c>
      <c r="L43" s="44"/>
      <c r="M43" s="64"/>
      <c r="N43" s="64"/>
      <c r="O43" s="64"/>
      <c r="P43" s="64"/>
      <c r="Q43" s="64"/>
      <c r="R43" s="64"/>
    </row>
    <row r="44" spans="1:18" ht="12.75" customHeight="1">
      <c r="A44" s="71">
        <v>37</v>
      </c>
      <c r="B44" s="33" t="s">
        <v>39</v>
      </c>
      <c r="C44" s="34">
        <v>53</v>
      </c>
      <c r="D44" s="5"/>
      <c r="E44" s="5"/>
      <c r="F44" s="5"/>
      <c r="G44" s="5"/>
      <c r="H44" s="5"/>
      <c r="I44" s="5"/>
      <c r="J44" s="31"/>
      <c r="K44" s="11"/>
      <c r="L44" s="44"/>
      <c r="M44" s="64"/>
      <c r="N44" s="64"/>
      <c r="O44" s="64"/>
      <c r="P44" s="64"/>
      <c r="Q44" s="64"/>
      <c r="R44" s="64"/>
    </row>
    <row r="45" spans="1:18" ht="12.75" customHeight="1">
      <c r="A45" s="71">
        <v>38</v>
      </c>
      <c r="B45" s="33" t="s">
        <v>40</v>
      </c>
      <c r="C45" s="35">
        <v>12.8</v>
      </c>
      <c r="D45" s="16"/>
      <c r="E45" s="16"/>
      <c r="F45" s="16">
        <v>12.9</v>
      </c>
      <c r="G45" s="16"/>
      <c r="H45" s="16"/>
      <c r="I45" s="16">
        <v>12.84</v>
      </c>
      <c r="J45" s="36"/>
      <c r="K45" s="17"/>
      <c r="L45" s="18">
        <v>13</v>
      </c>
      <c r="M45" s="64"/>
      <c r="N45" s="64"/>
      <c r="O45" s="64"/>
      <c r="P45" s="64"/>
      <c r="Q45" s="64"/>
      <c r="R45" s="64"/>
    </row>
    <row r="46" spans="1:18" ht="12.75" customHeight="1" thickBot="1">
      <c r="A46" s="27">
        <v>39</v>
      </c>
      <c r="B46" s="40" t="s">
        <v>41</v>
      </c>
      <c r="C46" s="41">
        <f>(((C17*1000)/C45)/12)</f>
        <v>17792.96875</v>
      </c>
      <c r="D46" s="42"/>
      <c r="E46" s="9"/>
      <c r="F46" s="41">
        <f>(((F17*1000)/F45)/12)</f>
        <v>17790.697674418603</v>
      </c>
      <c r="G46" s="9"/>
      <c r="H46" s="9"/>
      <c r="I46" s="41">
        <f>(((I17*1000)/I45)/6)</f>
        <v>18211.318795430943</v>
      </c>
      <c r="J46" s="43"/>
      <c r="K46" s="43"/>
      <c r="L46" s="19">
        <f>(((L17*1000)/L45)/12)</f>
        <v>18275.641025641027</v>
      </c>
      <c r="M46" s="64"/>
      <c r="N46" s="64"/>
      <c r="O46" s="64"/>
      <c r="P46" s="64"/>
      <c r="Q46" s="64"/>
      <c r="R46" s="64"/>
    </row>
    <row r="47" spans="1:18" ht="12.75" customHeight="1">
      <c r="A47" s="77"/>
      <c r="B47" s="77"/>
      <c r="C47" s="77"/>
      <c r="D47" s="77"/>
      <c r="E47" s="77"/>
      <c r="F47" s="77"/>
      <c r="G47" s="77"/>
      <c r="H47" s="77"/>
      <c r="I47" s="77"/>
      <c r="J47" s="77"/>
      <c r="K47" s="77"/>
      <c r="L47" s="77"/>
      <c r="M47" s="64"/>
      <c r="N47" s="64"/>
      <c r="O47" s="64"/>
      <c r="P47" s="64"/>
      <c r="Q47" s="64"/>
      <c r="R47" s="64"/>
    </row>
    <row r="48" spans="1:18" s="23" customFormat="1" ht="12.75" customHeight="1">
      <c r="A48" s="78"/>
      <c r="B48" s="79"/>
      <c r="C48" s="79"/>
      <c r="D48" s="79"/>
      <c r="E48" s="79"/>
      <c r="F48" s="79"/>
      <c r="G48" s="79"/>
      <c r="H48" s="79"/>
      <c r="I48" s="79"/>
      <c r="J48" s="79"/>
      <c r="K48" s="79"/>
      <c r="L48" s="79"/>
      <c r="M48" s="68"/>
      <c r="N48" s="68"/>
      <c r="O48" s="68"/>
      <c r="P48" s="68"/>
      <c r="Q48" s="68"/>
      <c r="R48" s="68"/>
    </row>
    <row r="49" spans="1:18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64"/>
      <c r="N49" s="64"/>
      <c r="O49" s="64"/>
      <c r="P49" s="64"/>
      <c r="Q49" s="64"/>
      <c r="R49" s="64"/>
    </row>
    <row r="50" spans="1:18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64"/>
      <c r="N50" s="64"/>
      <c r="O50" s="64"/>
      <c r="P50" s="64"/>
      <c r="Q50" s="64"/>
      <c r="R50" s="64"/>
    </row>
    <row r="51" spans="3:18" ht="12.75">
      <c r="C51" s="2"/>
      <c r="D51" s="2"/>
      <c r="E51" s="2"/>
      <c r="F51" s="2"/>
      <c r="G51" s="2"/>
      <c r="H51" s="2"/>
      <c r="I51" s="2"/>
      <c r="J51" s="2"/>
      <c r="K51" s="2"/>
      <c r="L51" s="2"/>
      <c r="M51" s="64"/>
      <c r="N51" s="64"/>
      <c r="O51" s="64"/>
      <c r="P51" s="64"/>
      <c r="Q51" s="64"/>
      <c r="R51" s="64"/>
    </row>
    <row r="52" spans="3:18" ht="12.75">
      <c r="C52" s="2"/>
      <c r="D52" s="2"/>
      <c r="E52" s="2"/>
      <c r="F52" s="2"/>
      <c r="G52" s="2"/>
      <c r="H52" s="2"/>
      <c r="I52" s="2"/>
      <c r="J52" s="2"/>
      <c r="K52" s="2"/>
      <c r="L52" s="2"/>
      <c r="M52" s="64"/>
      <c r="N52" s="64"/>
      <c r="O52" s="64"/>
      <c r="P52" s="64"/>
      <c r="Q52" s="64"/>
      <c r="R52" s="64"/>
    </row>
    <row r="53" spans="3:18" ht="12.75">
      <c r="C53" s="2"/>
      <c r="D53" s="2"/>
      <c r="E53" s="2"/>
      <c r="F53" s="2"/>
      <c r="G53" s="2"/>
      <c r="H53" s="2"/>
      <c r="I53" s="2"/>
      <c r="J53" s="2"/>
      <c r="K53" s="2"/>
      <c r="L53" s="2"/>
      <c r="M53" s="64"/>
      <c r="N53" s="64"/>
      <c r="O53" s="64"/>
      <c r="P53" s="64"/>
      <c r="Q53" s="64"/>
      <c r="R53" s="64"/>
    </row>
    <row r="54" spans="13:18" ht="12.75">
      <c r="M54" s="64"/>
      <c r="N54" s="64"/>
      <c r="O54" s="64"/>
      <c r="P54" s="64"/>
      <c r="Q54" s="64"/>
      <c r="R54" s="64"/>
    </row>
    <row r="55" spans="13:18" ht="12.75">
      <c r="M55" s="64"/>
      <c r="N55" s="64"/>
      <c r="O55" s="64"/>
      <c r="P55" s="64"/>
      <c r="Q55" s="64"/>
      <c r="R55" s="64"/>
    </row>
    <row r="56" spans="13:18" ht="12.75">
      <c r="M56" s="64"/>
      <c r="N56" s="64"/>
      <c r="O56" s="64"/>
      <c r="P56" s="64"/>
      <c r="Q56" s="64"/>
      <c r="R56" s="64"/>
    </row>
    <row r="57" spans="13:18" ht="12.75">
      <c r="M57" s="64"/>
      <c r="N57" s="64"/>
      <c r="O57" s="64"/>
      <c r="P57" s="64"/>
      <c r="Q57" s="64"/>
      <c r="R57" s="64"/>
    </row>
    <row r="58" spans="13:18" ht="12.75">
      <c r="M58" s="64"/>
      <c r="N58" s="64"/>
      <c r="O58" s="64"/>
      <c r="P58" s="64"/>
      <c r="Q58" s="64"/>
      <c r="R58" s="64"/>
    </row>
    <row r="59" spans="13:18" ht="12.75">
      <c r="M59" s="64"/>
      <c r="N59" s="64"/>
      <c r="O59" s="64"/>
      <c r="P59" s="64"/>
      <c r="Q59" s="64"/>
      <c r="R59" s="64"/>
    </row>
    <row r="60" spans="13:18" ht="12.75">
      <c r="M60" s="64"/>
      <c r="N60" s="64"/>
      <c r="O60" s="64"/>
      <c r="P60" s="64"/>
      <c r="Q60" s="64"/>
      <c r="R60" s="64"/>
    </row>
    <row r="61" spans="13:18" ht="12.75">
      <c r="M61" s="64"/>
      <c r="N61" s="64"/>
      <c r="O61" s="64"/>
      <c r="P61" s="64"/>
      <c r="Q61" s="64"/>
      <c r="R61" s="64"/>
    </row>
    <row r="62" spans="13:18" ht="12.75">
      <c r="M62" s="64"/>
      <c r="N62" s="64"/>
      <c r="O62" s="64"/>
      <c r="P62" s="64"/>
      <c r="Q62" s="64"/>
      <c r="R62" s="64"/>
    </row>
    <row r="63" spans="13:18" ht="12.75">
      <c r="M63" s="64"/>
      <c r="N63" s="64"/>
      <c r="O63" s="64"/>
      <c r="P63" s="64"/>
      <c r="Q63" s="64"/>
      <c r="R63" s="64"/>
    </row>
    <row r="64" spans="13:18" ht="12.75">
      <c r="M64" s="64"/>
      <c r="N64" s="64"/>
      <c r="O64" s="64"/>
      <c r="P64" s="64"/>
      <c r="Q64" s="64"/>
      <c r="R64" s="64"/>
    </row>
    <row r="65" spans="13:18" ht="12.75">
      <c r="M65" s="64"/>
      <c r="N65" s="64"/>
      <c r="O65" s="64"/>
      <c r="P65" s="64"/>
      <c r="Q65" s="64"/>
      <c r="R65" s="64"/>
    </row>
    <row r="66" spans="13:18" ht="12.75">
      <c r="M66" s="64"/>
      <c r="N66" s="64"/>
      <c r="O66" s="64"/>
      <c r="P66" s="64"/>
      <c r="Q66" s="64"/>
      <c r="R66" s="64"/>
    </row>
    <row r="67" spans="13:18" ht="12.75">
      <c r="M67" s="64"/>
      <c r="N67" s="64"/>
      <c r="O67" s="64"/>
      <c r="P67" s="64"/>
      <c r="Q67" s="64"/>
      <c r="R67" s="64"/>
    </row>
    <row r="68" spans="13:18" ht="12.75">
      <c r="M68" s="64"/>
      <c r="N68" s="64"/>
      <c r="O68" s="64"/>
      <c r="P68" s="64"/>
      <c r="Q68" s="64"/>
      <c r="R68" s="64"/>
    </row>
    <row r="69" spans="13:18" ht="12.75">
      <c r="M69" s="64"/>
      <c r="N69" s="64"/>
      <c r="O69" s="64"/>
      <c r="P69" s="64"/>
      <c r="Q69" s="64"/>
      <c r="R69" s="64"/>
    </row>
    <row r="70" spans="13:18" ht="12.75">
      <c r="M70" s="64"/>
      <c r="N70" s="64"/>
      <c r="O70" s="64"/>
      <c r="P70" s="64"/>
      <c r="Q70" s="64"/>
      <c r="R70" s="64"/>
    </row>
    <row r="71" spans="13:18" ht="12.75">
      <c r="M71" s="64"/>
      <c r="N71" s="64"/>
      <c r="O71" s="64"/>
      <c r="P71" s="64"/>
      <c r="Q71" s="64"/>
      <c r="R71" s="64"/>
    </row>
    <row r="72" spans="13:18" ht="12.75">
      <c r="M72" s="64"/>
      <c r="N72" s="64"/>
      <c r="O72" s="64"/>
      <c r="P72" s="64"/>
      <c r="Q72" s="64"/>
      <c r="R72" s="64"/>
    </row>
    <row r="73" spans="13:18" ht="12.75">
      <c r="M73" s="64"/>
      <c r="N73" s="64"/>
      <c r="O73" s="64"/>
      <c r="P73" s="64"/>
      <c r="Q73" s="64"/>
      <c r="R73" s="64"/>
    </row>
    <row r="74" spans="13:18" ht="12.75">
      <c r="M74" s="64"/>
      <c r="N74" s="64"/>
      <c r="O74" s="64"/>
      <c r="P74" s="64"/>
      <c r="Q74" s="64"/>
      <c r="R74" s="64"/>
    </row>
    <row r="75" spans="13:18" ht="12.75">
      <c r="M75" s="64"/>
      <c r="N75" s="64"/>
      <c r="O75" s="64"/>
      <c r="P75" s="64"/>
      <c r="Q75" s="64"/>
      <c r="R75" s="64"/>
    </row>
    <row r="76" spans="13:18" ht="12.75">
      <c r="M76" s="64"/>
      <c r="N76" s="64"/>
      <c r="O76" s="64"/>
      <c r="P76" s="64"/>
      <c r="Q76" s="64"/>
      <c r="R76" s="64"/>
    </row>
    <row r="77" spans="13:18" ht="12.75">
      <c r="M77" s="64"/>
      <c r="N77" s="64"/>
      <c r="O77" s="64"/>
      <c r="P77" s="64"/>
      <c r="Q77" s="64"/>
      <c r="R77" s="64"/>
    </row>
    <row r="78" spans="13:18" ht="12.75">
      <c r="M78" s="64"/>
      <c r="N78" s="64"/>
      <c r="O78" s="64"/>
      <c r="P78" s="64"/>
      <c r="Q78" s="64"/>
      <c r="R78" s="64"/>
    </row>
    <row r="79" spans="13:18" ht="12.75">
      <c r="M79" s="64"/>
      <c r="N79" s="64"/>
      <c r="O79" s="64"/>
      <c r="P79" s="64"/>
      <c r="Q79" s="64"/>
      <c r="R79" s="64"/>
    </row>
    <row r="80" spans="13:18" ht="12.75">
      <c r="M80" s="64"/>
      <c r="N80" s="64"/>
      <c r="O80" s="64"/>
      <c r="P80" s="64"/>
      <c r="Q80" s="64"/>
      <c r="R80" s="64"/>
    </row>
    <row r="81" spans="13:18" ht="12.75">
      <c r="M81" s="64"/>
      <c r="N81" s="64"/>
      <c r="O81" s="64"/>
      <c r="P81" s="64"/>
      <c r="Q81" s="64"/>
      <c r="R81" s="64"/>
    </row>
    <row r="82" spans="13:18" ht="12.75">
      <c r="M82" s="64"/>
      <c r="N82" s="64"/>
      <c r="O82" s="64"/>
      <c r="P82" s="64"/>
      <c r="Q82" s="64"/>
      <c r="R82" s="64"/>
    </row>
    <row r="83" spans="13:18" ht="12.75">
      <c r="M83" s="64"/>
      <c r="N83" s="64"/>
      <c r="O83" s="64"/>
      <c r="P83" s="64"/>
      <c r="Q83" s="64"/>
      <c r="R83" s="64"/>
    </row>
    <row r="84" spans="13:18" ht="12.75">
      <c r="M84" s="64"/>
      <c r="N84" s="64"/>
      <c r="O84" s="64"/>
      <c r="P84" s="64"/>
      <c r="Q84" s="64"/>
      <c r="R84" s="64"/>
    </row>
    <row r="85" spans="13:18" ht="12.75">
      <c r="M85" s="64"/>
      <c r="N85" s="64"/>
      <c r="O85" s="64"/>
      <c r="P85" s="64"/>
      <c r="Q85" s="64"/>
      <c r="R85" s="64"/>
    </row>
    <row r="86" spans="13:18" ht="12.75">
      <c r="M86" s="64"/>
      <c r="N86" s="64"/>
      <c r="O86" s="64"/>
      <c r="P86" s="64"/>
      <c r="Q86" s="64"/>
      <c r="R86" s="64"/>
    </row>
    <row r="87" spans="13:18" ht="12.75">
      <c r="M87" s="64"/>
      <c r="N87" s="64"/>
      <c r="O87" s="64"/>
      <c r="P87" s="64"/>
      <c r="Q87" s="64"/>
      <c r="R87" s="64"/>
    </row>
    <row r="88" spans="13:18" ht="12.75">
      <c r="M88" s="64"/>
      <c r="N88" s="64"/>
      <c r="O88" s="64"/>
      <c r="P88" s="64"/>
      <c r="Q88" s="64"/>
      <c r="R88" s="64"/>
    </row>
    <row r="89" spans="13:18" ht="12.75">
      <c r="M89" s="64"/>
      <c r="N89" s="64"/>
      <c r="O89" s="64"/>
      <c r="P89" s="64"/>
      <c r="Q89" s="64"/>
      <c r="R89" s="64"/>
    </row>
    <row r="90" spans="13:18" ht="12.75">
      <c r="M90" s="64"/>
      <c r="N90" s="64"/>
      <c r="O90" s="64"/>
      <c r="P90" s="64"/>
      <c r="Q90" s="64"/>
      <c r="R90" s="64"/>
    </row>
    <row r="91" spans="13:18" ht="12.75">
      <c r="M91" s="64"/>
      <c r="N91" s="64"/>
      <c r="O91" s="64"/>
      <c r="P91" s="64"/>
      <c r="Q91" s="64"/>
      <c r="R91" s="64"/>
    </row>
    <row r="92" spans="13:18" ht="12.75">
      <c r="M92" s="64"/>
      <c r="N92" s="64"/>
      <c r="O92" s="64"/>
      <c r="P92" s="64"/>
      <c r="Q92" s="64"/>
      <c r="R92" s="64"/>
    </row>
    <row r="93" spans="13:18" ht="12.75">
      <c r="M93" s="64"/>
      <c r="N93" s="64"/>
      <c r="O93" s="64"/>
      <c r="P93" s="64"/>
      <c r="Q93" s="64"/>
      <c r="R93" s="64"/>
    </row>
    <row r="94" spans="13:18" ht="12.75">
      <c r="M94" s="64"/>
      <c r="N94" s="64"/>
      <c r="O94" s="64"/>
      <c r="P94" s="64"/>
      <c r="Q94" s="64"/>
      <c r="R94" s="64"/>
    </row>
    <row r="95" spans="13:18" ht="12.75">
      <c r="M95" s="64"/>
      <c r="N95" s="64"/>
      <c r="O95" s="64"/>
      <c r="P95" s="64"/>
      <c r="Q95" s="64"/>
      <c r="R95" s="64"/>
    </row>
    <row r="96" spans="13:18" ht="12.75">
      <c r="M96" s="64"/>
      <c r="N96" s="64"/>
      <c r="O96" s="64"/>
      <c r="P96" s="64"/>
      <c r="Q96" s="64"/>
      <c r="R96" s="64"/>
    </row>
    <row r="97" spans="13:18" ht="12.75">
      <c r="M97" s="64"/>
      <c r="N97" s="64"/>
      <c r="O97" s="64"/>
      <c r="P97" s="64"/>
      <c r="Q97" s="64"/>
      <c r="R97" s="64"/>
    </row>
    <row r="98" spans="13:18" ht="12.75">
      <c r="M98" s="64"/>
      <c r="N98" s="64"/>
      <c r="O98" s="64"/>
      <c r="P98" s="64"/>
      <c r="Q98" s="64"/>
      <c r="R98" s="64"/>
    </row>
  </sheetData>
  <mergeCells count="3">
    <mergeCell ref="J6:L6"/>
    <mergeCell ref="D6:F6"/>
    <mergeCell ref="G6:I6"/>
  </mergeCells>
  <printOptions horizontalCentered="1" verticalCentered="1"/>
  <pageMargins left="0.5905511811023623" right="0.5905511811023623" top="0" bottom="0.5905511811023623" header="0" footer="0"/>
  <pageSetup horizontalDpi="600" verticalDpi="600" orientation="landscape" paperSize="9" scale="9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2:R98"/>
  <sheetViews>
    <sheetView workbookViewId="0" topLeftCell="A1">
      <selection activeCell="N17" sqref="N17"/>
    </sheetView>
  </sheetViews>
  <sheetFormatPr defaultColWidth="9.00390625" defaultRowHeight="12.75"/>
  <cols>
    <col min="1" max="1" width="4.25390625" style="1" customWidth="1"/>
    <col min="2" max="2" width="33.875" style="1" customWidth="1"/>
    <col min="3" max="12" width="11.25390625" style="1" customWidth="1"/>
    <col min="13" max="16384" width="9.125" style="1" customWidth="1"/>
  </cols>
  <sheetData>
    <row r="1" ht="18" customHeight="1"/>
    <row r="2" ht="20.25" customHeight="1">
      <c r="C2" s="26" t="s">
        <v>46</v>
      </c>
    </row>
    <row r="3" spans="2:9" ht="12.75">
      <c r="B3" s="38"/>
      <c r="C3" s="25"/>
      <c r="D3" s="25"/>
      <c r="E3" s="2"/>
      <c r="F3" s="2"/>
      <c r="G3" s="2"/>
      <c r="H3" s="2"/>
      <c r="I3" s="2"/>
    </row>
    <row r="4" spans="1:18" ht="12.75">
      <c r="A4" s="38" t="s">
        <v>53</v>
      </c>
      <c r="B4" s="23"/>
      <c r="C4" s="23"/>
      <c r="D4" s="23"/>
      <c r="E4" s="23"/>
      <c r="F4" s="23"/>
      <c r="G4" s="23"/>
      <c r="H4" s="2"/>
      <c r="M4" s="64"/>
      <c r="N4" s="64"/>
      <c r="O4" s="64"/>
      <c r="P4" s="64"/>
      <c r="Q4" s="64"/>
      <c r="R4" s="64"/>
    </row>
    <row r="5" spans="1:18" ht="13.5" thickBot="1">
      <c r="A5" s="73" t="s">
        <v>54</v>
      </c>
      <c r="B5" s="74"/>
      <c r="C5" s="2"/>
      <c r="D5" s="25"/>
      <c r="E5" s="25"/>
      <c r="F5" s="25"/>
      <c r="G5" s="25"/>
      <c r="H5" s="25"/>
      <c r="L5" s="69" t="s">
        <v>0</v>
      </c>
      <c r="M5" s="64"/>
      <c r="N5" s="64"/>
      <c r="O5" s="64"/>
      <c r="P5" s="64"/>
      <c r="Q5" s="64"/>
      <c r="R5" s="64"/>
    </row>
    <row r="6" spans="1:18" ht="25.5" customHeight="1">
      <c r="A6" s="60" t="s">
        <v>45</v>
      </c>
      <c r="B6" s="61" t="s">
        <v>1</v>
      </c>
      <c r="C6" s="63" t="s">
        <v>44</v>
      </c>
      <c r="D6" s="82" t="s">
        <v>48</v>
      </c>
      <c r="E6" s="80"/>
      <c r="F6" s="80"/>
      <c r="G6" s="80" t="s">
        <v>47</v>
      </c>
      <c r="H6" s="80"/>
      <c r="I6" s="80"/>
      <c r="J6" s="80" t="s">
        <v>49</v>
      </c>
      <c r="K6" s="80"/>
      <c r="L6" s="81"/>
      <c r="M6" s="65"/>
      <c r="N6" s="64"/>
      <c r="O6" s="64"/>
      <c r="P6" s="64"/>
      <c r="Q6" s="64"/>
      <c r="R6" s="64"/>
    </row>
    <row r="7" spans="1:18" ht="13.5" customHeight="1" thickBot="1">
      <c r="A7" s="62"/>
      <c r="B7" s="50"/>
      <c r="C7" s="58" t="s">
        <v>50</v>
      </c>
      <c r="D7" s="83" t="s">
        <v>77</v>
      </c>
      <c r="E7" s="83" t="s">
        <v>2</v>
      </c>
      <c r="F7" s="83" t="s">
        <v>78</v>
      </c>
      <c r="G7" s="83" t="s">
        <v>77</v>
      </c>
      <c r="H7" s="83" t="s">
        <v>2</v>
      </c>
      <c r="I7" s="83" t="s">
        <v>78</v>
      </c>
      <c r="J7" s="83" t="s">
        <v>77</v>
      </c>
      <c r="K7" s="83" t="s">
        <v>2</v>
      </c>
      <c r="L7" s="83" t="s">
        <v>78</v>
      </c>
      <c r="M7" s="24"/>
      <c r="N7" s="64"/>
      <c r="O7" s="64"/>
      <c r="P7" s="64"/>
      <c r="Q7" s="64"/>
      <c r="R7" s="64"/>
    </row>
    <row r="8" spans="1:18" ht="12.75" customHeight="1" thickBot="1">
      <c r="A8" s="3">
        <v>1</v>
      </c>
      <c r="B8" s="52" t="s">
        <v>3</v>
      </c>
      <c r="C8" s="20">
        <f aca="true" t="shared" si="0" ref="C8:L8">SUM(C9,C11:C16,C19:C26)</f>
        <v>9617</v>
      </c>
      <c r="D8" s="20">
        <f t="shared" si="0"/>
        <v>1028</v>
      </c>
      <c r="E8" s="20">
        <f t="shared" si="0"/>
        <v>4510</v>
      </c>
      <c r="F8" s="20">
        <f t="shared" si="0"/>
        <v>4140</v>
      </c>
      <c r="G8" s="20">
        <f t="shared" si="0"/>
        <v>514</v>
      </c>
      <c r="H8" s="20">
        <f t="shared" si="0"/>
        <v>2509</v>
      </c>
      <c r="I8" s="20">
        <f t="shared" si="0"/>
        <v>2156</v>
      </c>
      <c r="J8" s="20">
        <f t="shared" si="0"/>
        <v>1099</v>
      </c>
      <c r="K8" s="20">
        <f t="shared" si="0"/>
        <v>4522</v>
      </c>
      <c r="L8" s="21">
        <f t="shared" si="0"/>
        <v>4678</v>
      </c>
      <c r="M8" s="64"/>
      <c r="N8" s="64"/>
      <c r="O8" s="64"/>
      <c r="P8" s="64"/>
      <c r="Q8" s="64"/>
      <c r="R8" s="64"/>
    </row>
    <row r="9" spans="1:18" ht="12.75" customHeight="1">
      <c r="A9" s="70">
        <v>2</v>
      </c>
      <c r="B9" s="51" t="s">
        <v>4</v>
      </c>
      <c r="C9" s="4">
        <v>3935</v>
      </c>
      <c r="D9" s="4">
        <v>145</v>
      </c>
      <c r="E9" s="4">
        <v>4090</v>
      </c>
      <c r="F9" s="4">
        <v>2</v>
      </c>
      <c r="G9" s="10">
        <v>99</v>
      </c>
      <c r="H9" s="10">
        <v>2283</v>
      </c>
      <c r="I9" s="10"/>
      <c r="J9" s="4">
        <v>135</v>
      </c>
      <c r="K9" s="4">
        <v>4095</v>
      </c>
      <c r="L9" s="28">
        <v>2</v>
      </c>
      <c r="M9" s="64"/>
      <c r="N9" s="64"/>
      <c r="O9" s="64"/>
      <c r="P9" s="64"/>
      <c r="Q9" s="64"/>
      <c r="R9" s="64"/>
    </row>
    <row r="10" spans="1:18" ht="12.75" customHeight="1">
      <c r="A10" s="71">
        <v>3</v>
      </c>
      <c r="B10" s="29" t="s">
        <v>5</v>
      </c>
      <c r="C10" s="5">
        <v>3659</v>
      </c>
      <c r="D10" s="5"/>
      <c r="E10" s="5">
        <v>4000</v>
      </c>
      <c r="F10" s="5"/>
      <c r="G10" s="11"/>
      <c r="H10" s="11">
        <v>2215</v>
      </c>
      <c r="I10" s="11"/>
      <c r="J10" s="5"/>
      <c r="K10" s="5">
        <v>4000</v>
      </c>
      <c r="L10" s="44"/>
      <c r="M10" s="64"/>
      <c r="N10" s="64"/>
      <c r="O10" s="64"/>
      <c r="P10" s="64"/>
      <c r="Q10" s="64"/>
      <c r="R10" s="64"/>
    </row>
    <row r="11" spans="1:18" ht="12.75" customHeight="1">
      <c r="A11" s="71">
        <v>4</v>
      </c>
      <c r="B11" s="29" t="s">
        <v>6</v>
      </c>
      <c r="C11" s="5">
        <v>630</v>
      </c>
      <c r="D11" s="5">
        <v>500</v>
      </c>
      <c r="E11" s="5">
        <v>160</v>
      </c>
      <c r="F11" s="5"/>
      <c r="G11" s="11">
        <v>243</v>
      </c>
      <c r="H11" s="11">
        <v>88</v>
      </c>
      <c r="I11" s="31"/>
      <c r="J11" s="5">
        <v>500</v>
      </c>
      <c r="K11" s="5">
        <v>170</v>
      </c>
      <c r="L11" s="44"/>
      <c r="M11" s="67"/>
      <c r="N11" s="64"/>
      <c r="O11" s="64"/>
      <c r="P11" s="64"/>
      <c r="Q11" s="64"/>
      <c r="R11" s="64"/>
    </row>
    <row r="12" spans="1:18" ht="12.75" customHeight="1">
      <c r="A12" s="71">
        <v>5</v>
      </c>
      <c r="B12" s="29" t="s">
        <v>7</v>
      </c>
      <c r="C12" s="5"/>
      <c r="D12" s="5"/>
      <c r="E12" s="5"/>
      <c r="F12" s="5"/>
      <c r="G12" s="31"/>
      <c r="H12" s="11"/>
      <c r="I12" s="31"/>
      <c r="J12" s="5"/>
      <c r="K12" s="5"/>
      <c r="L12" s="44"/>
      <c r="M12" s="64"/>
      <c r="N12" s="64"/>
      <c r="O12" s="64"/>
      <c r="P12" s="64"/>
      <c r="Q12" s="64"/>
      <c r="R12" s="64"/>
    </row>
    <row r="13" spans="1:18" ht="12.75" customHeight="1">
      <c r="A13" s="71">
        <v>6</v>
      </c>
      <c r="B13" s="29" t="s">
        <v>8</v>
      </c>
      <c r="C13" s="5">
        <v>113</v>
      </c>
      <c r="D13" s="5">
        <v>67</v>
      </c>
      <c r="E13" s="5">
        <v>25</v>
      </c>
      <c r="F13" s="5"/>
      <c r="G13" s="11">
        <v>23</v>
      </c>
      <c r="H13" s="11">
        <v>6</v>
      </c>
      <c r="I13" s="11"/>
      <c r="J13" s="5">
        <v>80</v>
      </c>
      <c r="K13" s="5">
        <v>20</v>
      </c>
      <c r="L13" s="12"/>
      <c r="M13" s="64"/>
      <c r="N13" s="64"/>
      <c r="O13" s="64"/>
      <c r="P13" s="64"/>
      <c r="Q13" s="64"/>
      <c r="R13" s="64"/>
    </row>
    <row r="14" spans="1:18" ht="12.75" customHeight="1">
      <c r="A14" s="71">
        <v>7</v>
      </c>
      <c r="B14" s="29" t="s">
        <v>9</v>
      </c>
      <c r="C14" s="5">
        <v>1</v>
      </c>
      <c r="D14" s="5"/>
      <c r="E14" s="5"/>
      <c r="F14" s="5">
        <v>2</v>
      </c>
      <c r="G14" s="11"/>
      <c r="H14" s="11"/>
      <c r="I14" s="11"/>
      <c r="J14" s="5"/>
      <c r="K14" s="5"/>
      <c r="L14" s="12">
        <v>1</v>
      </c>
      <c r="M14" s="64"/>
      <c r="N14" s="64"/>
      <c r="O14" s="64"/>
      <c r="P14" s="64"/>
      <c r="Q14" s="64"/>
      <c r="R14" s="64"/>
    </row>
    <row r="15" spans="1:18" ht="12.75" customHeight="1">
      <c r="A15" s="71">
        <v>8</v>
      </c>
      <c r="B15" s="29" t="s">
        <v>10</v>
      </c>
      <c r="C15" s="5">
        <v>182</v>
      </c>
      <c r="D15" s="5">
        <v>99</v>
      </c>
      <c r="E15" s="5">
        <v>50</v>
      </c>
      <c r="F15" s="5">
        <v>5</v>
      </c>
      <c r="G15" s="11">
        <v>38</v>
      </c>
      <c r="H15" s="11">
        <v>33</v>
      </c>
      <c r="I15" s="11">
        <v>10</v>
      </c>
      <c r="J15" s="5">
        <v>99</v>
      </c>
      <c r="K15" s="5">
        <v>57</v>
      </c>
      <c r="L15" s="12">
        <v>5</v>
      </c>
      <c r="M15" s="64"/>
      <c r="N15" s="64"/>
      <c r="O15" s="64"/>
      <c r="P15" s="64"/>
      <c r="Q15" s="64"/>
      <c r="R15" s="64"/>
    </row>
    <row r="16" spans="1:18" ht="12.75" customHeight="1">
      <c r="A16" s="71">
        <v>9</v>
      </c>
      <c r="B16" s="29" t="s">
        <v>11</v>
      </c>
      <c r="C16" s="30">
        <f aca="true" t="shared" si="1" ref="C16:L16">SUM(C17:C18)</f>
        <v>3118</v>
      </c>
      <c r="D16" s="30">
        <f t="shared" si="1"/>
        <v>0</v>
      </c>
      <c r="E16" s="30">
        <f t="shared" si="1"/>
        <v>0</v>
      </c>
      <c r="F16" s="30">
        <f t="shared" si="1"/>
        <v>2966</v>
      </c>
      <c r="G16" s="30">
        <f t="shared" si="1"/>
        <v>0</v>
      </c>
      <c r="H16" s="30">
        <f t="shared" si="1"/>
        <v>0</v>
      </c>
      <c r="I16" s="30">
        <f t="shared" si="1"/>
        <v>1559</v>
      </c>
      <c r="J16" s="30">
        <f t="shared" si="1"/>
        <v>0</v>
      </c>
      <c r="K16" s="30">
        <f t="shared" si="1"/>
        <v>0</v>
      </c>
      <c r="L16" s="37">
        <f t="shared" si="1"/>
        <v>3365</v>
      </c>
      <c r="M16" s="64"/>
      <c r="N16" s="64"/>
      <c r="O16" s="64"/>
      <c r="P16" s="64"/>
      <c r="Q16" s="64"/>
      <c r="R16" s="64"/>
    </row>
    <row r="17" spans="1:18" ht="12.75" customHeight="1">
      <c r="A17" s="71">
        <v>10</v>
      </c>
      <c r="B17" s="29" t="s">
        <v>12</v>
      </c>
      <c r="C17" s="5">
        <v>3118</v>
      </c>
      <c r="D17" s="5"/>
      <c r="E17" s="5"/>
      <c r="F17" s="5">
        <v>2966</v>
      </c>
      <c r="G17" s="31"/>
      <c r="H17" s="11"/>
      <c r="I17" s="11">
        <v>1559</v>
      </c>
      <c r="J17" s="31"/>
      <c r="K17" s="11"/>
      <c r="L17" s="39">
        <v>3365</v>
      </c>
      <c r="M17" s="66"/>
      <c r="N17" s="66"/>
      <c r="O17" s="64"/>
      <c r="P17" s="64"/>
      <c r="Q17" s="64"/>
      <c r="R17" s="64"/>
    </row>
    <row r="18" spans="1:18" ht="12.75" customHeight="1">
      <c r="A18" s="71">
        <v>11</v>
      </c>
      <c r="B18" s="29" t="s">
        <v>13</v>
      </c>
      <c r="C18" s="5"/>
      <c r="D18" s="5"/>
      <c r="E18" s="5"/>
      <c r="F18" s="5"/>
      <c r="G18" s="31"/>
      <c r="H18" s="11"/>
      <c r="I18" s="11"/>
      <c r="J18" s="31"/>
      <c r="K18" s="11"/>
      <c r="L18" s="12"/>
      <c r="M18" s="64"/>
      <c r="N18" s="66"/>
      <c r="O18" s="64"/>
      <c r="P18" s="64"/>
      <c r="Q18" s="64"/>
      <c r="R18" s="64"/>
    </row>
    <row r="19" spans="1:18" ht="12.75" customHeight="1">
      <c r="A19" s="71">
        <v>12</v>
      </c>
      <c r="B19" s="29" t="s">
        <v>14</v>
      </c>
      <c r="C19" s="5">
        <v>1091</v>
      </c>
      <c r="D19" s="5"/>
      <c r="E19" s="5"/>
      <c r="F19" s="5">
        <v>1038</v>
      </c>
      <c r="G19" s="31"/>
      <c r="H19" s="11"/>
      <c r="I19" s="11">
        <v>545</v>
      </c>
      <c r="J19" s="5"/>
      <c r="K19" s="5"/>
      <c r="L19" s="39">
        <v>1178</v>
      </c>
      <c r="M19" s="66"/>
      <c r="N19" s="66"/>
      <c r="O19" s="64"/>
      <c r="P19" s="64"/>
      <c r="Q19" s="64"/>
      <c r="R19" s="64"/>
    </row>
    <row r="20" spans="1:18" ht="12.75" customHeight="1">
      <c r="A20" s="71">
        <v>13</v>
      </c>
      <c r="B20" s="29" t="s">
        <v>15</v>
      </c>
      <c r="C20" s="5">
        <v>13</v>
      </c>
      <c r="D20" s="5"/>
      <c r="E20" s="5"/>
      <c r="F20" s="5">
        <v>12</v>
      </c>
      <c r="G20" s="11"/>
      <c r="H20" s="11"/>
      <c r="I20" s="11">
        <v>7</v>
      </c>
      <c r="J20" s="5"/>
      <c r="K20" s="5"/>
      <c r="L20" s="7">
        <v>14</v>
      </c>
      <c r="M20" s="64"/>
      <c r="N20" s="64"/>
      <c r="O20" s="64"/>
      <c r="P20" s="64"/>
      <c r="Q20" s="64"/>
      <c r="R20" s="64"/>
    </row>
    <row r="21" spans="1:18" ht="12.75" customHeight="1">
      <c r="A21" s="71">
        <v>14</v>
      </c>
      <c r="B21" s="29" t="s">
        <v>16</v>
      </c>
      <c r="C21" s="5">
        <v>63</v>
      </c>
      <c r="D21" s="5"/>
      <c r="E21" s="5"/>
      <c r="F21" s="5">
        <v>60</v>
      </c>
      <c r="G21" s="11"/>
      <c r="H21" s="11"/>
      <c r="I21" s="11">
        <v>34</v>
      </c>
      <c r="J21" s="5"/>
      <c r="K21" s="5"/>
      <c r="L21" s="7">
        <v>65</v>
      </c>
      <c r="M21" s="64"/>
      <c r="N21" s="64"/>
      <c r="O21" s="64"/>
      <c r="P21" s="64"/>
      <c r="Q21" s="64"/>
      <c r="R21" s="64"/>
    </row>
    <row r="22" spans="1:18" ht="12.75" customHeight="1">
      <c r="A22" s="71">
        <v>15</v>
      </c>
      <c r="B22" s="29" t="s">
        <v>17</v>
      </c>
      <c r="C22" s="5">
        <v>44</v>
      </c>
      <c r="D22" s="5"/>
      <c r="E22" s="5"/>
      <c r="F22" s="5">
        <v>55</v>
      </c>
      <c r="G22" s="11"/>
      <c r="H22" s="11"/>
      <c r="I22" s="11">
        <v>1</v>
      </c>
      <c r="J22" s="5"/>
      <c r="K22" s="5"/>
      <c r="L22" s="7">
        <v>48</v>
      </c>
      <c r="M22" s="64"/>
      <c r="N22" s="64"/>
      <c r="O22" s="64"/>
      <c r="P22" s="64"/>
      <c r="Q22" s="64"/>
      <c r="R22" s="64"/>
    </row>
    <row r="23" spans="1:18" ht="12.75" customHeight="1">
      <c r="A23" s="71">
        <v>16</v>
      </c>
      <c r="B23" s="29" t="s">
        <v>18</v>
      </c>
      <c r="C23" s="5"/>
      <c r="D23" s="5"/>
      <c r="E23" s="5"/>
      <c r="F23" s="5"/>
      <c r="G23" s="11"/>
      <c r="H23" s="11"/>
      <c r="I23" s="31"/>
      <c r="J23" s="5"/>
      <c r="K23" s="5"/>
      <c r="L23" s="7"/>
      <c r="M23" s="64"/>
      <c r="N23" s="64"/>
      <c r="O23" s="64"/>
      <c r="P23" s="64"/>
      <c r="Q23" s="64"/>
      <c r="R23" s="64"/>
    </row>
    <row r="24" spans="1:18" ht="12.75" customHeight="1">
      <c r="A24" s="71">
        <v>17</v>
      </c>
      <c r="B24" s="32" t="s">
        <v>19</v>
      </c>
      <c r="C24" s="5">
        <v>18</v>
      </c>
      <c r="D24" s="5">
        <v>15</v>
      </c>
      <c r="E24" s="5">
        <v>5</v>
      </c>
      <c r="F24" s="5"/>
      <c r="G24" s="11">
        <v>9</v>
      </c>
      <c r="H24" s="11">
        <v>1</v>
      </c>
      <c r="I24" s="31"/>
      <c r="J24" s="5">
        <v>15</v>
      </c>
      <c r="K24" s="5">
        <v>5</v>
      </c>
      <c r="L24" s="7"/>
      <c r="M24" s="64"/>
      <c r="N24" s="64"/>
      <c r="O24" s="64"/>
      <c r="P24" s="64"/>
      <c r="Q24" s="64"/>
      <c r="R24" s="64"/>
    </row>
    <row r="25" spans="1:18" ht="12.75" customHeight="1">
      <c r="A25" s="71">
        <v>18</v>
      </c>
      <c r="B25" s="32" t="s">
        <v>20</v>
      </c>
      <c r="C25" s="5">
        <v>409</v>
      </c>
      <c r="D25" s="5">
        <v>202</v>
      </c>
      <c r="E25" s="5">
        <v>180</v>
      </c>
      <c r="F25" s="5"/>
      <c r="G25" s="11">
        <v>102</v>
      </c>
      <c r="H25" s="11">
        <v>98</v>
      </c>
      <c r="I25" s="31"/>
      <c r="J25" s="5">
        <v>270</v>
      </c>
      <c r="K25" s="5">
        <v>175</v>
      </c>
      <c r="L25" s="7"/>
      <c r="M25" s="64"/>
      <c r="N25" s="64"/>
      <c r="O25" s="64"/>
      <c r="P25" s="64"/>
      <c r="Q25" s="64"/>
      <c r="R25" s="64"/>
    </row>
    <row r="26" spans="1:18" ht="12.75" customHeight="1">
      <c r="A26" s="71">
        <v>19</v>
      </c>
      <c r="B26" s="32" t="s">
        <v>21</v>
      </c>
      <c r="C26" s="5"/>
      <c r="D26" s="5"/>
      <c r="E26" s="5"/>
      <c r="F26" s="5"/>
      <c r="G26" s="11"/>
      <c r="H26" s="11"/>
      <c r="I26" s="31"/>
      <c r="J26" s="5"/>
      <c r="K26" s="5"/>
      <c r="L26" s="7"/>
      <c r="M26" s="64"/>
      <c r="N26" s="64"/>
      <c r="O26" s="64"/>
      <c r="P26" s="64"/>
      <c r="Q26" s="64"/>
      <c r="R26" s="64"/>
    </row>
    <row r="27" spans="1:18" ht="12.75" customHeight="1" thickBot="1">
      <c r="A27" s="59">
        <v>20</v>
      </c>
      <c r="B27" s="45" t="s">
        <v>22</v>
      </c>
      <c r="C27" s="6"/>
      <c r="D27" s="6"/>
      <c r="E27" s="6"/>
      <c r="F27" s="6"/>
      <c r="G27" s="54"/>
      <c r="H27" s="13"/>
      <c r="I27" s="54"/>
      <c r="J27" s="6"/>
      <c r="K27" s="6"/>
      <c r="L27" s="75"/>
      <c r="M27" s="64"/>
      <c r="N27" s="64"/>
      <c r="O27" s="64"/>
      <c r="P27" s="64"/>
      <c r="Q27" s="64"/>
      <c r="R27" s="64"/>
    </row>
    <row r="28" spans="1:18" ht="12.75" customHeight="1" thickBot="1">
      <c r="A28" s="56">
        <v>21</v>
      </c>
      <c r="B28" s="49" t="s">
        <v>23</v>
      </c>
      <c r="C28" s="20">
        <f aca="true" t="shared" si="2" ref="C28:L28">SUM(C29:C38)</f>
        <v>9635</v>
      </c>
      <c r="D28" s="20">
        <f t="shared" si="2"/>
        <v>1028</v>
      </c>
      <c r="E28" s="20">
        <f t="shared" si="2"/>
        <v>4510</v>
      </c>
      <c r="F28" s="20">
        <f t="shared" si="2"/>
        <v>4140</v>
      </c>
      <c r="G28" s="20">
        <f t="shared" si="2"/>
        <v>516</v>
      </c>
      <c r="H28" s="20">
        <f t="shared" si="2"/>
        <v>2578</v>
      </c>
      <c r="I28" s="20">
        <f t="shared" si="2"/>
        <v>2073</v>
      </c>
      <c r="J28" s="20">
        <f t="shared" si="2"/>
        <v>1099</v>
      </c>
      <c r="K28" s="20">
        <f t="shared" si="2"/>
        <v>4522</v>
      </c>
      <c r="L28" s="21">
        <f t="shared" si="2"/>
        <v>4678</v>
      </c>
      <c r="M28" s="64"/>
      <c r="N28" s="64"/>
      <c r="O28" s="64"/>
      <c r="P28" s="64"/>
      <c r="Q28" s="64"/>
      <c r="R28" s="64"/>
    </row>
    <row r="29" spans="1:18" ht="12.75" customHeight="1">
      <c r="A29" s="72">
        <v>22</v>
      </c>
      <c r="B29" s="46" t="s">
        <v>24</v>
      </c>
      <c r="C29" s="4"/>
      <c r="D29" s="4"/>
      <c r="E29" s="4"/>
      <c r="F29" s="4"/>
      <c r="G29" s="47"/>
      <c r="H29" s="10"/>
      <c r="I29" s="47"/>
      <c r="J29" s="4"/>
      <c r="K29" s="4"/>
      <c r="L29" s="48"/>
      <c r="M29" s="64"/>
      <c r="N29" s="64"/>
      <c r="O29" s="64"/>
      <c r="P29" s="64"/>
      <c r="Q29" s="64"/>
      <c r="R29" s="64"/>
    </row>
    <row r="30" spans="1:18" ht="12.75" customHeight="1">
      <c r="A30" s="71">
        <v>23</v>
      </c>
      <c r="B30" s="32" t="s">
        <v>25</v>
      </c>
      <c r="C30" s="5">
        <v>4192</v>
      </c>
      <c r="D30" s="5"/>
      <c r="E30" s="5">
        <v>4510</v>
      </c>
      <c r="F30" s="5"/>
      <c r="G30" s="31"/>
      <c r="H30" s="11">
        <v>2574</v>
      </c>
      <c r="I30" s="31"/>
      <c r="J30" s="5"/>
      <c r="K30" s="5">
        <v>4516</v>
      </c>
      <c r="L30" s="44"/>
      <c r="M30" s="64"/>
      <c r="N30" s="64"/>
      <c r="O30" s="64"/>
      <c r="P30" s="64"/>
      <c r="Q30" s="64"/>
      <c r="R30" s="64"/>
    </row>
    <row r="31" spans="1:18" ht="12.75" customHeight="1">
      <c r="A31" s="71">
        <v>24</v>
      </c>
      <c r="B31" s="32" t="s">
        <v>26</v>
      </c>
      <c r="C31" s="5"/>
      <c r="D31" s="5"/>
      <c r="E31" s="5"/>
      <c r="F31" s="5"/>
      <c r="G31" s="31"/>
      <c r="H31" s="11"/>
      <c r="I31" s="31"/>
      <c r="J31" s="5"/>
      <c r="K31" s="5"/>
      <c r="L31" s="44"/>
      <c r="M31" s="64"/>
      <c r="N31" s="64"/>
      <c r="O31" s="64"/>
      <c r="P31" s="64"/>
      <c r="Q31" s="64"/>
      <c r="R31" s="64"/>
    </row>
    <row r="32" spans="1:18" ht="12.75" customHeight="1">
      <c r="A32" s="71">
        <v>25</v>
      </c>
      <c r="B32" s="32" t="s">
        <v>27</v>
      </c>
      <c r="C32" s="5">
        <v>6</v>
      </c>
      <c r="D32" s="5"/>
      <c r="E32" s="5"/>
      <c r="F32" s="5"/>
      <c r="G32" s="31"/>
      <c r="H32" s="11">
        <v>4</v>
      </c>
      <c r="I32" s="31"/>
      <c r="J32" s="5"/>
      <c r="K32" s="5">
        <v>6</v>
      </c>
      <c r="L32" s="44"/>
      <c r="M32" s="64"/>
      <c r="N32" s="64"/>
      <c r="O32" s="64"/>
      <c r="P32" s="64"/>
      <c r="Q32" s="64"/>
      <c r="R32" s="64"/>
    </row>
    <row r="33" spans="1:18" ht="12.75" customHeight="1">
      <c r="A33" s="71">
        <v>26</v>
      </c>
      <c r="B33" s="32" t="s">
        <v>28</v>
      </c>
      <c r="C33" s="5">
        <v>82</v>
      </c>
      <c r="D33" s="5"/>
      <c r="E33" s="5"/>
      <c r="F33" s="5"/>
      <c r="G33" s="31"/>
      <c r="H33" s="11"/>
      <c r="I33" s="31"/>
      <c r="J33" s="5"/>
      <c r="K33" s="5"/>
      <c r="L33" s="44"/>
      <c r="M33" s="64"/>
      <c r="N33" s="64"/>
      <c r="O33" s="64"/>
      <c r="P33" s="64"/>
      <c r="Q33" s="64"/>
      <c r="R33" s="64"/>
    </row>
    <row r="34" spans="1:18" ht="12.75" customHeight="1">
      <c r="A34" s="71">
        <v>27</v>
      </c>
      <c r="B34" s="32" t="s">
        <v>29</v>
      </c>
      <c r="C34" s="5"/>
      <c r="D34" s="5"/>
      <c r="E34" s="5"/>
      <c r="F34" s="5"/>
      <c r="G34" s="31"/>
      <c r="H34" s="11"/>
      <c r="I34" s="31"/>
      <c r="J34" s="5"/>
      <c r="K34" s="5"/>
      <c r="L34" s="44"/>
      <c r="M34" s="64"/>
      <c r="N34" s="64"/>
      <c r="O34" s="64"/>
      <c r="P34" s="64"/>
      <c r="Q34" s="64"/>
      <c r="R34" s="64"/>
    </row>
    <row r="35" spans="1:18" ht="12.75" customHeight="1">
      <c r="A35" s="71">
        <v>28</v>
      </c>
      <c r="B35" s="32" t="s">
        <v>30</v>
      </c>
      <c r="C35" s="5"/>
      <c r="D35" s="5"/>
      <c r="E35" s="5"/>
      <c r="F35" s="5"/>
      <c r="G35" s="31"/>
      <c r="H35" s="11"/>
      <c r="I35" s="31"/>
      <c r="J35" s="5"/>
      <c r="K35" s="5"/>
      <c r="L35" s="44"/>
      <c r="M35" s="64"/>
      <c r="N35" s="64"/>
      <c r="O35" s="64"/>
      <c r="P35" s="64"/>
      <c r="Q35" s="64"/>
      <c r="R35" s="64"/>
    </row>
    <row r="36" spans="1:18" ht="12.75" customHeight="1">
      <c r="A36" s="71">
        <v>29</v>
      </c>
      <c r="B36" s="32" t="s">
        <v>31</v>
      </c>
      <c r="C36" s="5"/>
      <c r="D36" s="5"/>
      <c r="E36" s="5"/>
      <c r="F36" s="5"/>
      <c r="G36" s="31"/>
      <c r="H36" s="11"/>
      <c r="I36" s="31"/>
      <c r="J36" s="5"/>
      <c r="K36" s="5"/>
      <c r="L36" s="44"/>
      <c r="M36" s="64"/>
      <c r="N36" s="64"/>
      <c r="O36" s="64"/>
      <c r="P36" s="64"/>
      <c r="Q36" s="64"/>
      <c r="R36" s="64"/>
    </row>
    <row r="37" spans="1:18" ht="12.75" customHeight="1" thickBot="1">
      <c r="A37" s="59">
        <v>30</v>
      </c>
      <c r="B37" s="53" t="s">
        <v>32</v>
      </c>
      <c r="C37" s="6"/>
      <c r="D37" s="6"/>
      <c r="E37" s="6"/>
      <c r="F37" s="6"/>
      <c r="G37" s="54"/>
      <c r="H37" s="13"/>
      <c r="I37" s="54"/>
      <c r="J37" s="6"/>
      <c r="K37" s="6"/>
      <c r="L37" s="76"/>
      <c r="M37" s="64"/>
      <c r="N37" s="64"/>
      <c r="O37" s="64"/>
      <c r="P37" s="64"/>
      <c r="Q37" s="64"/>
      <c r="R37" s="64"/>
    </row>
    <row r="38" spans="1:18" ht="12.75" customHeight="1" thickBot="1">
      <c r="A38" s="56">
        <v>31</v>
      </c>
      <c r="B38" s="55" t="s">
        <v>33</v>
      </c>
      <c r="C38" s="8">
        <v>5355</v>
      </c>
      <c r="D38" s="8">
        <v>1028</v>
      </c>
      <c r="E38" s="8"/>
      <c r="F38" s="8">
        <v>4140</v>
      </c>
      <c r="G38" s="14">
        <v>516</v>
      </c>
      <c r="H38" s="14"/>
      <c r="I38" s="14">
        <v>2073</v>
      </c>
      <c r="J38" s="8">
        <v>1099</v>
      </c>
      <c r="K38" s="8"/>
      <c r="L38" s="15">
        <v>4678</v>
      </c>
      <c r="M38" s="64"/>
      <c r="N38" s="64"/>
      <c r="O38" s="64"/>
      <c r="P38" s="64"/>
      <c r="Q38" s="64"/>
      <c r="R38" s="64"/>
    </row>
    <row r="39" spans="1:18" ht="12.75" customHeight="1" thickBot="1">
      <c r="A39" s="56">
        <v>32</v>
      </c>
      <c r="B39" s="49" t="s">
        <v>34</v>
      </c>
      <c r="C39" s="20">
        <f aca="true" t="shared" si="3" ref="C39:L39">C28-C8-C27</f>
        <v>18</v>
      </c>
      <c r="D39" s="20">
        <f t="shared" si="3"/>
        <v>0</v>
      </c>
      <c r="E39" s="20">
        <f t="shared" si="3"/>
        <v>0</v>
      </c>
      <c r="F39" s="20">
        <f t="shared" si="3"/>
        <v>0</v>
      </c>
      <c r="G39" s="20">
        <f t="shared" si="3"/>
        <v>2</v>
      </c>
      <c r="H39" s="20">
        <f t="shared" si="3"/>
        <v>69</v>
      </c>
      <c r="I39" s="20">
        <f t="shared" si="3"/>
        <v>-83</v>
      </c>
      <c r="J39" s="20">
        <f t="shared" si="3"/>
        <v>0</v>
      </c>
      <c r="K39" s="20">
        <f t="shared" si="3"/>
        <v>0</v>
      </c>
      <c r="L39" s="21">
        <f t="shared" si="3"/>
        <v>0</v>
      </c>
      <c r="M39" s="64"/>
      <c r="N39" s="64"/>
      <c r="O39" s="64"/>
      <c r="P39" s="64"/>
      <c r="Q39" s="64"/>
      <c r="R39" s="64"/>
    </row>
    <row r="40" spans="1:18" ht="12.75" customHeight="1">
      <c r="A40" s="72">
        <v>33</v>
      </c>
      <c r="B40" s="57" t="s">
        <v>35</v>
      </c>
      <c r="C40" s="4"/>
      <c r="D40" s="4"/>
      <c r="E40" s="4"/>
      <c r="F40" s="4"/>
      <c r="G40" s="4"/>
      <c r="H40" s="4"/>
      <c r="I40" s="4"/>
      <c r="J40" s="10"/>
      <c r="K40" s="10"/>
      <c r="L40" s="28"/>
      <c r="M40" s="64"/>
      <c r="N40" s="64"/>
      <c r="O40" s="64"/>
      <c r="P40" s="64"/>
      <c r="Q40" s="64"/>
      <c r="R40" s="64"/>
    </row>
    <row r="41" spans="1:18" ht="12.75" customHeight="1">
      <c r="A41" s="71">
        <v>34</v>
      </c>
      <c r="B41" s="33" t="s">
        <v>36</v>
      </c>
      <c r="C41" s="34"/>
      <c r="D41" s="5"/>
      <c r="E41" s="5"/>
      <c r="F41" s="5"/>
      <c r="G41" s="5"/>
      <c r="H41" s="5"/>
      <c r="I41" s="5"/>
      <c r="J41" s="11"/>
      <c r="K41" s="11"/>
      <c r="L41" s="12"/>
      <c r="M41" s="64"/>
      <c r="N41" s="64"/>
      <c r="O41" s="64"/>
      <c r="P41" s="64"/>
      <c r="Q41" s="64"/>
      <c r="R41" s="64"/>
    </row>
    <row r="42" spans="1:18" ht="12.75" customHeight="1">
      <c r="A42" s="71">
        <v>35</v>
      </c>
      <c r="B42" s="33" t="s">
        <v>37</v>
      </c>
      <c r="C42" s="34"/>
      <c r="D42" s="5"/>
      <c r="E42" s="5"/>
      <c r="F42" s="5"/>
      <c r="G42" s="5"/>
      <c r="H42" s="5"/>
      <c r="I42" s="5"/>
      <c r="J42" s="31"/>
      <c r="K42" s="11"/>
      <c r="L42" s="44"/>
      <c r="M42" s="64"/>
      <c r="N42" s="64"/>
      <c r="O42" s="64"/>
      <c r="P42" s="64"/>
      <c r="Q42" s="64"/>
      <c r="R42" s="64"/>
    </row>
    <row r="43" spans="1:18" ht="12.75" customHeight="1">
      <c r="A43" s="71">
        <v>36</v>
      </c>
      <c r="B43" s="33" t="s">
        <v>38</v>
      </c>
      <c r="C43" s="34">
        <v>82</v>
      </c>
      <c r="D43" s="5"/>
      <c r="E43" s="5"/>
      <c r="F43" s="5"/>
      <c r="G43" s="5"/>
      <c r="H43" s="5"/>
      <c r="I43" s="5"/>
      <c r="J43" s="31"/>
      <c r="K43" s="11"/>
      <c r="L43" s="44"/>
      <c r="M43" s="64"/>
      <c r="N43" s="64"/>
      <c r="O43" s="64"/>
      <c r="P43" s="64"/>
      <c r="Q43" s="64"/>
      <c r="R43" s="64"/>
    </row>
    <row r="44" spans="1:18" ht="12.75" customHeight="1">
      <c r="A44" s="71">
        <v>37</v>
      </c>
      <c r="B44" s="33" t="s">
        <v>39</v>
      </c>
      <c r="C44" s="34"/>
      <c r="D44" s="5"/>
      <c r="E44" s="5"/>
      <c r="F44" s="5"/>
      <c r="G44" s="5"/>
      <c r="H44" s="5"/>
      <c r="I44" s="5"/>
      <c r="J44" s="31"/>
      <c r="K44" s="11"/>
      <c r="L44" s="44"/>
      <c r="M44" s="64"/>
      <c r="N44" s="64"/>
      <c r="O44" s="64"/>
      <c r="P44" s="64"/>
      <c r="Q44" s="64"/>
      <c r="R44" s="64"/>
    </row>
    <row r="45" spans="1:18" ht="12.75" customHeight="1">
      <c r="A45" s="71">
        <v>38</v>
      </c>
      <c r="B45" s="33" t="s">
        <v>40</v>
      </c>
      <c r="C45" s="35">
        <v>20.6</v>
      </c>
      <c r="D45" s="16"/>
      <c r="E45" s="16"/>
      <c r="F45" s="16">
        <v>20</v>
      </c>
      <c r="G45" s="16"/>
      <c r="H45" s="16"/>
      <c r="I45" s="16">
        <v>20</v>
      </c>
      <c r="J45" s="36"/>
      <c r="K45" s="17"/>
      <c r="L45" s="18">
        <v>20</v>
      </c>
      <c r="M45" s="64"/>
      <c r="N45" s="64"/>
      <c r="O45" s="64"/>
      <c r="P45" s="64"/>
      <c r="Q45" s="64"/>
      <c r="R45" s="64"/>
    </row>
    <row r="46" spans="1:18" ht="12.75" customHeight="1" thickBot="1">
      <c r="A46" s="27">
        <v>39</v>
      </c>
      <c r="B46" s="40" t="s">
        <v>41</v>
      </c>
      <c r="C46" s="41">
        <f>(((C17*1000)/C45)/12)</f>
        <v>12613.268608414239</v>
      </c>
      <c r="D46" s="42"/>
      <c r="E46" s="9"/>
      <c r="F46" s="41">
        <f>(((F17*1000)/F45)/12)</f>
        <v>12358.333333333334</v>
      </c>
      <c r="G46" s="9"/>
      <c r="H46" s="9"/>
      <c r="I46" s="41">
        <f>(((I17*1000)/I45)/6)</f>
        <v>12991.666666666666</v>
      </c>
      <c r="J46" s="43"/>
      <c r="K46" s="43"/>
      <c r="L46" s="19">
        <f>(((L17*1000)/L45)/12)</f>
        <v>14020.833333333334</v>
      </c>
      <c r="M46" s="64"/>
      <c r="N46" s="64"/>
      <c r="O46" s="64"/>
      <c r="P46" s="64"/>
      <c r="Q46" s="64"/>
      <c r="R46" s="64"/>
    </row>
    <row r="47" spans="1:18" ht="12.75" customHeight="1">
      <c r="A47" s="77"/>
      <c r="B47" s="77"/>
      <c r="C47" s="77"/>
      <c r="D47" s="77"/>
      <c r="E47" s="77"/>
      <c r="F47" s="77"/>
      <c r="G47" s="77"/>
      <c r="H47" s="77"/>
      <c r="I47" s="77"/>
      <c r="J47" s="77"/>
      <c r="K47" s="77"/>
      <c r="L47" s="77"/>
      <c r="M47" s="64"/>
      <c r="N47" s="64"/>
      <c r="O47" s="64"/>
      <c r="P47" s="64"/>
      <c r="Q47" s="64"/>
      <c r="R47" s="64"/>
    </row>
    <row r="48" spans="1:18" s="23" customFormat="1" ht="12.75" customHeight="1">
      <c r="A48" s="78"/>
      <c r="B48" s="79"/>
      <c r="C48" s="79"/>
      <c r="D48" s="79"/>
      <c r="E48" s="79"/>
      <c r="F48" s="79"/>
      <c r="G48" s="79"/>
      <c r="H48" s="79"/>
      <c r="I48" s="79"/>
      <c r="J48" s="79"/>
      <c r="K48" s="79"/>
      <c r="L48" s="79"/>
      <c r="M48" s="68"/>
      <c r="N48" s="68"/>
      <c r="O48" s="68"/>
      <c r="P48" s="68"/>
      <c r="Q48" s="68"/>
      <c r="R48" s="68"/>
    </row>
    <row r="49" spans="1:18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64"/>
      <c r="N49" s="64"/>
      <c r="O49" s="64"/>
      <c r="P49" s="64"/>
      <c r="Q49" s="64"/>
      <c r="R49" s="64"/>
    </row>
    <row r="50" spans="1:18" ht="12.75">
      <c r="A50" s="2"/>
      <c r="B50" s="22"/>
      <c r="C50" s="2"/>
      <c r="D50" s="2"/>
      <c r="E50" s="2"/>
      <c r="F50" s="2"/>
      <c r="G50" s="2"/>
      <c r="H50" s="2"/>
      <c r="I50" s="2"/>
      <c r="J50" s="2"/>
      <c r="K50" s="2"/>
      <c r="L50" s="2"/>
      <c r="M50" s="64"/>
      <c r="N50" s="64"/>
      <c r="O50" s="64"/>
      <c r="P50" s="64"/>
      <c r="Q50" s="64"/>
      <c r="R50" s="64"/>
    </row>
    <row r="51" spans="3:18" ht="12.75">
      <c r="C51" s="2"/>
      <c r="D51" s="2"/>
      <c r="E51" s="2"/>
      <c r="F51" s="2"/>
      <c r="G51" s="2"/>
      <c r="H51" s="2"/>
      <c r="I51" s="2"/>
      <c r="J51" s="2"/>
      <c r="K51" s="2"/>
      <c r="L51" s="2"/>
      <c r="M51" s="64"/>
      <c r="N51" s="64"/>
      <c r="O51" s="64"/>
      <c r="P51" s="64"/>
      <c r="Q51" s="64"/>
      <c r="R51" s="64"/>
    </row>
    <row r="52" spans="3:18" ht="12.75">
      <c r="C52" s="2"/>
      <c r="D52" s="2"/>
      <c r="E52" s="2"/>
      <c r="F52" s="2"/>
      <c r="G52" s="2"/>
      <c r="H52" s="2"/>
      <c r="I52" s="2"/>
      <c r="J52" s="2"/>
      <c r="K52" s="2"/>
      <c r="L52" s="2"/>
      <c r="M52" s="64"/>
      <c r="N52" s="64"/>
      <c r="O52" s="64"/>
      <c r="P52" s="64"/>
      <c r="Q52" s="64"/>
      <c r="R52" s="64"/>
    </row>
    <row r="53" spans="3:18" ht="12.75">
      <c r="C53" s="2"/>
      <c r="D53" s="2"/>
      <c r="E53" s="2"/>
      <c r="F53" s="2"/>
      <c r="G53" s="2"/>
      <c r="H53" s="2"/>
      <c r="I53" s="2"/>
      <c r="J53" s="2"/>
      <c r="K53" s="2"/>
      <c r="L53" s="2"/>
      <c r="M53" s="64"/>
      <c r="N53" s="64"/>
      <c r="O53" s="64"/>
      <c r="P53" s="64"/>
      <c r="Q53" s="64"/>
      <c r="R53" s="64"/>
    </row>
    <row r="54" spans="13:18" ht="12.75">
      <c r="M54" s="64"/>
      <c r="N54" s="64"/>
      <c r="O54" s="64"/>
      <c r="P54" s="64"/>
      <c r="Q54" s="64"/>
      <c r="R54" s="64"/>
    </row>
    <row r="55" spans="13:18" ht="12.75">
      <c r="M55" s="64"/>
      <c r="N55" s="64"/>
      <c r="O55" s="64"/>
      <c r="P55" s="64"/>
      <c r="Q55" s="64"/>
      <c r="R55" s="64"/>
    </row>
    <row r="56" spans="13:18" ht="12.75">
      <c r="M56" s="64"/>
      <c r="N56" s="64"/>
      <c r="O56" s="64"/>
      <c r="P56" s="64"/>
      <c r="Q56" s="64"/>
      <c r="R56" s="64"/>
    </row>
    <row r="57" spans="13:18" ht="12.75">
      <c r="M57" s="64"/>
      <c r="N57" s="64"/>
      <c r="O57" s="64"/>
      <c r="P57" s="64"/>
      <c r="Q57" s="64"/>
      <c r="R57" s="64"/>
    </row>
    <row r="58" spans="13:18" ht="12.75">
      <c r="M58" s="64"/>
      <c r="N58" s="64"/>
      <c r="O58" s="64"/>
      <c r="P58" s="64"/>
      <c r="Q58" s="64"/>
      <c r="R58" s="64"/>
    </row>
    <row r="59" spans="13:18" ht="12.75">
      <c r="M59" s="64"/>
      <c r="N59" s="64"/>
      <c r="O59" s="64"/>
      <c r="P59" s="64"/>
      <c r="Q59" s="64"/>
      <c r="R59" s="64"/>
    </row>
    <row r="60" spans="13:18" ht="12.75">
      <c r="M60" s="64"/>
      <c r="N60" s="64"/>
      <c r="O60" s="64"/>
      <c r="P60" s="64"/>
      <c r="Q60" s="64"/>
      <c r="R60" s="64"/>
    </row>
    <row r="61" spans="13:18" ht="12.75">
      <c r="M61" s="64"/>
      <c r="N61" s="64"/>
      <c r="O61" s="64"/>
      <c r="P61" s="64"/>
      <c r="Q61" s="64"/>
      <c r="R61" s="64"/>
    </row>
    <row r="62" spans="13:18" ht="12.75">
      <c r="M62" s="64"/>
      <c r="N62" s="64"/>
      <c r="O62" s="64"/>
      <c r="P62" s="64"/>
      <c r="Q62" s="64"/>
      <c r="R62" s="64"/>
    </row>
    <row r="63" spans="13:18" ht="12.75">
      <c r="M63" s="64"/>
      <c r="N63" s="64"/>
      <c r="O63" s="64"/>
      <c r="P63" s="64"/>
      <c r="Q63" s="64"/>
      <c r="R63" s="64"/>
    </row>
    <row r="64" spans="13:18" ht="12.75">
      <c r="M64" s="64"/>
      <c r="N64" s="64"/>
      <c r="O64" s="64"/>
      <c r="P64" s="64"/>
      <c r="Q64" s="64"/>
      <c r="R64" s="64"/>
    </row>
    <row r="65" spans="13:18" ht="12.75">
      <c r="M65" s="64"/>
      <c r="N65" s="64"/>
      <c r="O65" s="64"/>
      <c r="P65" s="64"/>
      <c r="Q65" s="64"/>
      <c r="R65" s="64"/>
    </row>
    <row r="66" spans="13:18" ht="12.75">
      <c r="M66" s="64"/>
      <c r="N66" s="64"/>
      <c r="O66" s="64"/>
      <c r="P66" s="64"/>
      <c r="Q66" s="64"/>
      <c r="R66" s="64"/>
    </row>
    <row r="67" spans="13:18" ht="12.75">
      <c r="M67" s="64"/>
      <c r="N67" s="64"/>
      <c r="O67" s="64"/>
      <c r="P67" s="64"/>
      <c r="Q67" s="64"/>
      <c r="R67" s="64"/>
    </row>
    <row r="68" spans="13:18" ht="12.75">
      <c r="M68" s="64"/>
      <c r="N68" s="64"/>
      <c r="O68" s="64"/>
      <c r="P68" s="64"/>
      <c r="Q68" s="64"/>
      <c r="R68" s="64"/>
    </row>
    <row r="69" spans="13:18" ht="12.75">
      <c r="M69" s="64"/>
      <c r="N69" s="64"/>
      <c r="O69" s="64"/>
      <c r="P69" s="64"/>
      <c r="Q69" s="64"/>
      <c r="R69" s="64"/>
    </row>
    <row r="70" spans="13:18" ht="12.75">
      <c r="M70" s="64"/>
      <c r="N70" s="64"/>
      <c r="O70" s="64"/>
      <c r="P70" s="64"/>
      <c r="Q70" s="64"/>
      <c r="R70" s="64"/>
    </row>
    <row r="71" spans="13:18" ht="12.75">
      <c r="M71" s="64"/>
      <c r="N71" s="64"/>
      <c r="O71" s="64"/>
      <c r="P71" s="64"/>
      <c r="Q71" s="64"/>
      <c r="R71" s="64"/>
    </row>
    <row r="72" spans="13:18" ht="12.75">
      <c r="M72" s="64"/>
      <c r="N72" s="64"/>
      <c r="O72" s="64"/>
      <c r="P72" s="64"/>
      <c r="Q72" s="64"/>
      <c r="R72" s="64"/>
    </row>
    <row r="73" spans="13:18" ht="12.75">
      <c r="M73" s="64"/>
      <c r="N73" s="64"/>
      <c r="O73" s="64"/>
      <c r="P73" s="64"/>
      <c r="Q73" s="64"/>
      <c r="R73" s="64"/>
    </row>
    <row r="74" spans="13:18" ht="12.75">
      <c r="M74" s="64"/>
      <c r="N74" s="64"/>
      <c r="O74" s="64"/>
      <c r="P74" s="64"/>
      <c r="Q74" s="64"/>
      <c r="R74" s="64"/>
    </row>
    <row r="75" spans="13:18" ht="12.75">
      <c r="M75" s="64"/>
      <c r="N75" s="64"/>
      <c r="O75" s="64"/>
      <c r="P75" s="64"/>
      <c r="Q75" s="64"/>
      <c r="R75" s="64"/>
    </row>
    <row r="76" spans="13:18" ht="12.75">
      <c r="M76" s="64"/>
      <c r="N76" s="64"/>
      <c r="O76" s="64"/>
      <c r="P76" s="64"/>
      <c r="Q76" s="64"/>
      <c r="R76" s="64"/>
    </row>
    <row r="77" spans="13:18" ht="12.75">
      <c r="M77" s="64"/>
      <c r="N77" s="64"/>
      <c r="O77" s="64"/>
      <c r="P77" s="64"/>
      <c r="Q77" s="64"/>
      <c r="R77" s="64"/>
    </row>
    <row r="78" spans="13:18" ht="12.75">
      <c r="M78" s="64"/>
      <c r="N78" s="64"/>
      <c r="O78" s="64"/>
      <c r="P78" s="64"/>
      <c r="Q78" s="64"/>
      <c r="R78" s="64"/>
    </row>
    <row r="79" spans="13:18" ht="12.75">
      <c r="M79" s="64"/>
      <c r="N79" s="64"/>
      <c r="O79" s="64"/>
      <c r="P79" s="64"/>
      <c r="Q79" s="64"/>
      <c r="R79" s="64"/>
    </row>
    <row r="80" spans="13:18" ht="12.75">
      <c r="M80" s="64"/>
      <c r="N80" s="64"/>
      <c r="O80" s="64"/>
      <c r="P80" s="64"/>
      <c r="Q80" s="64"/>
      <c r="R80" s="64"/>
    </row>
    <row r="81" spans="13:18" ht="12.75">
      <c r="M81" s="64"/>
      <c r="N81" s="64"/>
      <c r="O81" s="64"/>
      <c r="P81" s="64"/>
      <c r="Q81" s="64"/>
      <c r="R81" s="64"/>
    </row>
    <row r="82" spans="13:18" ht="12.75">
      <c r="M82" s="64"/>
      <c r="N82" s="64"/>
      <c r="O82" s="64"/>
      <c r="P82" s="64"/>
      <c r="Q82" s="64"/>
      <c r="R82" s="64"/>
    </row>
    <row r="83" spans="13:18" ht="12.75">
      <c r="M83" s="64"/>
      <c r="N83" s="64"/>
      <c r="O83" s="64"/>
      <c r="P83" s="64"/>
      <c r="Q83" s="64"/>
      <c r="R83" s="64"/>
    </row>
    <row r="84" spans="13:18" ht="12.75">
      <c r="M84" s="64"/>
      <c r="N84" s="64"/>
      <c r="O84" s="64"/>
      <c r="P84" s="64"/>
      <c r="Q84" s="64"/>
      <c r="R84" s="64"/>
    </row>
    <row r="85" spans="13:18" ht="12.75">
      <c r="M85" s="64"/>
      <c r="N85" s="64"/>
      <c r="O85" s="64"/>
      <c r="P85" s="64"/>
      <c r="Q85" s="64"/>
      <c r="R85" s="64"/>
    </row>
    <row r="86" spans="13:18" ht="12.75">
      <c r="M86" s="64"/>
      <c r="N86" s="64"/>
      <c r="O86" s="64"/>
      <c r="P86" s="64"/>
      <c r="Q86" s="64"/>
      <c r="R86" s="64"/>
    </row>
    <row r="87" spans="13:18" ht="12.75">
      <c r="M87" s="64"/>
      <c r="N87" s="64"/>
      <c r="O87" s="64"/>
      <c r="P87" s="64"/>
      <c r="Q87" s="64"/>
      <c r="R87" s="64"/>
    </row>
    <row r="88" spans="13:18" ht="12.75">
      <c r="M88" s="64"/>
      <c r="N88" s="64"/>
      <c r="O88" s="64"/>
      <c r="P88" s="64"/>
      <c r="Q88" s="64"/>
      <c r="R88" s="64"/>
    </row>
    <row r="89" spans="13:18" ht="12.75">
      <c r="M89" s="64"/>
      <c r="N89" s="64"/>
      <c r="O89" s="64"/>
      <c r="P89" s="64"/>
      <c r="Q89" s="64"/>
      <c r="R89" s="64"/>
    </row>
    <row r="90" spans="13:18" ht="12.75">
      <c r="M90" s="64"/>
      <c r="N90" s="64"/>
      <c r="O90" s="64"/>
      <c r="P90" s="64"/>
      <c r="Q90" s="64"/>
      <c r="R90" s="64"/>
    </row>
    <row r="91" spans="13:18" ht="12.75">
      <c r="M91" s="64"/>
      <c r="N91" s="64"/>
      <c r="O91" s="64"/>
      <c r="P91" s="64"/>
      <c r="Q91" s="64"/>
      <c r="R91" s="64"/>
    </row>
    <row r="92" spans="13:18" ht="12.75">
      <c r="M92" s="64"/>
      <c r="N92" s="64"/>
      <c r="O92" s="64"/>
      <c r="P92" s="64"/>
      <c r="Q92" s="64"/>
      <c r="R92" s="64"/>
    </row>
    <row r="93" spans="13:18" ht="12.75">
      <c r="M93" s="64"/>
      <c r="N93" s="64"/>
      <c r="O93" s="64"/>
      <c r="P93" s="64"/>
      <c r="Q93" s="64"/>
      <c r="R93" s="64"/>
    </row>
    <row r="94" spans="13:18" ht="12.75">
      <c r="M94" s="64"/>
      <c r="N94" s="64"/>
      <c r="O94" s="64"/>
      <c r="P94" s="64"/>
      <c r="Q94" s="64"/>
      <c r="R94" s="64"/>
    </row>
    <row r="95" spans="13:18" ht="12.75">
      <c r="M95" s="64"/>
      <c r="N95" s="64"/>
      <c r="O95" s="64"/>
      <c r="P95" s="64"/>
      <c r="Q95" s="64"/>
      <c r="R95" s="64"/>
    </row>
    <row r="96" spans="13:18" ht="12.75">
      <c r="M96" s="64"/>
      <c r="N96" s="64"/>
      <c r="O96" s="64"/>
      <c r="P96" s="64"/>
      <c r="Q96" s="64"/>
      <c r="R96" s="64"/>
    </row>
    <row r="97" spans="13:18" ht="12.75">
      <c r="M97" s="64"/>
      <c r="N97" s="64"/>
      <c r="O97" s="64"/>
      <c r="P97" s="64"/>
      <c r="Q97" s="64"/>
      <c r="R97" s="64"/>
    </row>
    <row r="98" spans="13:18" ht="12.75">
      <c r="M98" s="64"/>
      <c r="N98" s="64"/>
      <c r="O98" s="64"/>
      <c r="P98" s="64"/>
      <c r="Q98" s="64"/>
      <c r="R98" s="64"/>
    </row>
  </sheetData>
  <mergeCells count="3">
    <mergeCell ref="J6:L6"/>
    <mergeCell ref="D6:F6"/>
    <mergeCell ref="G6:I6"/>
  </mergeCells>
  <printOptions horizontalCentered="1" verticalCentered="1"/>
  <pageMargins left="0.5905511811023623" right="0.5905511811023623" top="0" bottom="0.5905511811023623" header="0" footer="0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R98"/>
  <sheetViews>
    <sheetView workbookViewId="0" topLeftCell="A1">
      <selection activeCell="N17" sqref="N17"/>
    </sheetView>
  </sheetViews>
  <sheetFormatPr defaultColWidth="9.00390625" defaultRowHeight="12.75"/>
  <cols>
    <col min="1" max="1" width="4.25390625" style="1" customWidth="1"/>
    <col min="2" max="2" width="33.875" style="1" customWidth="1"/>
    <col min="3" max="12" width="11.25390625" style="1" customWidth="1"/>
    <col min="13" max="16384" width="9.125" style="1" customWidth="1"/>
  </cols>
  <sheetData>
    <row r="1" ht="18" customHeight="1"/>
    <row r="2" ht="20.25" customHeight="1">
      <c r="C2" s="26" t="s">
        <v>76</v>
      </c>
    </row>
    <row r="3" spans="2:9" ht="12.75">
      <c r="B3" s="38"/>
      <c r="C3" s="25"/>
      <c r="D3" s="25"/>
      <c r="E3" s="2"/>
      <c r="F3" s="2"/>
      <c r="G3" s="2"/>
      <c r="H3" s="2"/>
      <c r="I3" s="2"/>
    </row>
    <row r="4" spans="1:18" ht="12.75">
      <c r="A4" s="38" t="s">
        <v>75</v>
      </c>
      <c r="B4" s="23"/>
      <c r="C4" s="23"/>
      <c r="D4" s="23"/>
      <c r="E4" s="23"/>
      <c r="F4" s="23"/>
      <c r="G4" s="23"/>
      <c r="H4" s="2"/>
      <c r="M4" s="64"/>
      <c r="N4" s="64"/>
      <c r="O4" s="64"/>
      <c r="P4" s="64"/>
      <c r="Q4" s="64"/>
      <c r="R4" s="64"/>
    </row>
    <row r="5" spans="1:18" ht="13.5" thickBot="1">
      <c r="A5" s="73" t="s">
        <v>72</v>
      </c>
      <c r="B5" s="74"/>
      <c r="C5" s="2"/>
      <c r="D5" s="25"/>
      <c r="E5" s="25"/>
      <c r="F5" s="25"/>
      <c r="G5" s="25"/>
      <c r="H5" s="25"/>
      <c r="L5" s="69" t="s">
        <v>0</v>
      </c>
      <c r="M5" s="64"/>
      <c r="N5" s="64"/>
      <c r="O5" s="64"/>
      <c r="P5" s="64"/>
      <c r="Q5" s="64"/>
      <c r="R5" s="64"/>
    </row>
    <row r="6" spans="1:18" ht="25.5" customHeight="1">
      <c r="A6" s="60" t="s">
        <v>45</v>
      </c>
      <c r="B6" s="61" t="s">
        <v>1</v>
      </c>
      <c r="C6" s="63" t="s">
        <v>44</v>
      </c>
      <c r="D6" s="82" t="s">
        <v>48</v>
      </c>
      <c r="E6" s="80"/>
      <c r="F6" s="80"/>
      <c r="G6" s="80" t="s">
        <v>47</v>
      </c>
      <c r="H6" s="80"/>
      <c r="I6" s="80"/>
      <c r="J6" s="80" t="s">
        <v>49</v>
      </c>
      <c r="K6" s="80"/>
      <c r="L6" s="81"/>
      <c r="M6" s="65"/>
      <c r="N6" s="64"/>
      <c r="O6" s="64"/>
      <c r="P6" s="64"/>
      <c r="Q6" s="64"/>
      <c r="R6" s="64"/>
    </row>
    <row r="7" spans="1:18" ht="13.5" customHeight="1" thickBot="1">
      <c r="A7" s="62"/>
      <c r="B7" s="50"/>
      <c r="C7" s="58" t="s">
        <v>50</v>
      </c>
      <c r="D7" s="83" t="s">
        <v>77</v>
      </c>
      <c r="E7" s="83" t="s">
        <v>2</v>
      </c>
      <c r="F7" s="83" t="s">
        <v>78</v>
      </c>
      <c r="G7" s="83" t="s">
        <v>77</v>
      </c>
      <c r="H7" s="83" t="s">
        <v>2</v>
      </c>
      <c r="I7" s="83" t="s">
        <v>78</v>
      </c>
      <c r="J7" s="83" t="s">
        <v>77</v>
      </c>
      <c r="K7" s="83" t="s">
        <v>2</v>
      </c>
      <c r="L7" s="83" t="s">
        <v>78</v>
      </c>
      <c r="M7" s="24"/>
      <c r="N7" s="64"/>
      <c r="O7" s="64"/>
      <c r="P7" s="64"/>
      <c r="Q7" s="64"/>
      <c r="R7" s="64"/>
    </row>
    <row r="8" spans="1:18" ht="12.75" customHeight="1" thickBot="1">
      <c r="A8" s="3">
        <v>1</v>
      </c>
      <c r="B8" s="52" t="s">
        <v>3</v>
      </c>
      <c r="C8" s="20">
        <f aca="true" t="shared" si="0" ref="C8:L8">SUM(C9,C11:C16,C19:C26)</f>
        <v>35348</v>
      </c>
      <c r="D8" s="20">
        <f t="shared" si="0"/>
        <v>6387</v>
      </c>
      <c r="E8" s="20">
        <f t="shared" si="0"/>
        <v>3520</v>
      </c>
      <c r="F8" s="20">
        <f t="shared" si="0"/>
        <v>24601</v>
      </c>
      <c r="G8" s="20">
        <f t="shared" si="0"/>
        <v>3174</v>
      </c>
      <c r="H8" s="20">
        <f t="shared" si="0"/>
        <v>1870</v>
      </c>
      <c r="I8" s="20">
        <f t="shared" si="0"/>
        <v>12210</v>
      </c>
      <c r="J8" s="20">
        <f t="shared" si="0"/>
        <v>6206</v>
      </c>
      <c r="K8" s="20">
        <f t="shared" si="0"/>
        <v>4045</v>
      </c>
      <c r="L8" s="21">
        <f t="shared" si="0"/>
        <v>25790</v>
      </c>
      <c r="M8" s="64"/>
      <c r="N8" s="64"/>
      <c r="O8" s="64"/>
      <c r="P8" s="64"/>
      <c r="Q8" s="64"/>
      <c r="R8" s="64"/>
    </row>
    <row r="9" spans="1:18" ht="12.75" customHeight="1">
      <c r="A9" s="70">
        <v>2</v>
      </c>
      <c r="B9" s="51" t="s">
        <v>4</v>
      </c>
      <c r="C9" s="4">
        <v>4163</v>
      </c>
      <c r="D9" s="4">
        <v>706</v>
      </c>
      <c r="E9" s="4">
        <v>2200</v>
      </c>
      <c r="F9" s="4">
        <v>365</v>
      </c>
      <c r="G9" s="10">
        <v>261</v>
      </c>
      <c r="H9" s="10">
        <v>1160</v>
      </c>
      <c r="I9" s="10">
        <v>319</v>
      </c>
      <c r="J9" s="4">
        <v>556</v>
      </c>
      <c r="K9" s="4">
        <v>2300</v>
      </c>
      <c r="L9" s="28">
        <v>350</v>
      </c>
      <c r="M9" s="64"/>
      <c r="N9" s="64"/>
      <c r="O9" s="64"/>
      <c r="P9" s="64"/>
      <c r="Q9" s="64"/>
      <c r="R9" s="64"/>
    </row>
    <row r="10" spans="1:18" ht="12.75" customHeight="1">
      <c r="A10" s="71">
        <v>3</v>
      </c>
      <c r="B10" s="29" t="s">
        <v>5</v>
      </c>
      <c r="C10" s="5">
        <v>2111</v>
      </c>
      <c r="D10" s="5"/>
      <c r="E10" s="5">
        <v>1750</v>
      </c>
      <c r="F10" s="5"/>
      <c r="G10" s="11"/>
      <c r="H10" s="11">
        <v>1077</v>
      </c>
      <c r="I10" s="11"/>
      <c r="J10" s="5"/>
      <c r="K10" s="5">
        <v>1800</v>
      </c>
      <c r="L10" s="44"/>
      <c r="M10" s="64"/>
      <c r="N10" s="64"/>
      <c r="O10" s="64"/>
      <c r="P10" s="64"/>
      <c r="Q10" s="64"/>
      <c r="R10" s="64"/>
    </row>
    <row r="11" spans="1:18" ht="12.75" customHeight="1">
      <c r="A11" s="71">
        <v>4</v>
      </c>
      <c r="B11" s="29" t="s">
        <v>6</v>
      </c>
      <c r="C11" s="5">
        <v>1644</v>
      </c>
      <c r="D11" s="5">
        <v>1620</v>
      </c>
      <c r="E11" s="5"/>
      <c r="F11" s="5"/>
      <c r="G11" s="11">
        <v>825</v>
      </c>
      <c r="H11" s="11">
        <v>134</v>
      </c>
      <c r="I11" s="31"/>
      <c r="J11" s="5">
        <v>1620</v>
      </c>
      <c r="K11" s="5"/>
      <c r="L11" s="44"/>
      <c r="M11" s="67"/>
      <c r="N11" s="64"/>
      <c r="O11" s="64"/>
      <c r="P11" s="64"/>
      <c r="Q11" s="64"/>
      <c r="R11" s="64"/>
    </row>
    <row r="12" spans="1:18" ht="12.75" customHeight="1">
      <c r="A12" s="71">
        <v>5</v>
      </c>
      <c r="B12" s="29" t="s">
        <v>7</v>
      </c>
      <c r="C12" s="5"/>
      <c r="D12" s="5"/>
      <c r="E12" s="5"/>
      <c r="F12" s="5"/>
      <c r="G12" s="31"/>
      <c r="H12" s="11"/>
      <c r="I12" s="31"/>
      <c r="J12" s="5"/>
      <c r="K12" s="5"/>
      <c r="L12" s="44"/>
      <c r="M12" s="64"/>
      <c r="N12" s="64"/>
      <c r="O12" s="64"/>
      <c r="P12" s="64"/>
      <c r="Q12" s="64"/>
      <c r="R12" s="64"/>
    </row>
    <row r="13" spans="1:18" ht="12.75" customHeight="1">
      <c r="A13" s="71">
        <v>6</v>
      </c>
      <c r="B13" s="29" t="s">
        <v>8</v>
      </c>
      <c r="C13" s="5">
        <v>500</v>
      </c>
      <c r="D13" s="5">
        <v>510</v>
      </c>
      <c r="E13" s="5">
        <v>416</v>
      </c>
      <c r="F13" s="5"/>
      <c r="G13" s="11">
        <v>30</v>
      </c>
      <c r="H13" s="11">
        <v>165</v>
      </c>
      <c r="I13" s="11"/>
      <c r="J13" s="5">
        <v>335</v>
      </c>
      <c r="K13" s="5">
        <v>550</v>
      </c>
      <c r="L13" s="12"/>
      <c r="M13" s="64"/>
      <c r="N13" s="64"/>
      <c r="O13" s="64"/>
      <c r="P13" s="64"/>
      <c r="Q13" s="64"/>
      <c r="R13" s="64"/>
    </row>
    <row r="14" spans="1:18" ht="12.75" customHeight="1">
      <c r="A14" s="71">
        <v>7</v>
      </c>
      <c r="B14" s="29" t="s">
        <v>9</v>
      </c>
      <c r="C14" s="5">
        <v>80</v>
      </c>
      <c r="D14" s="5"/>
      <c r="E14" s="5"/>
      <c r="F14" s="5">
        <v>65</v>
      </c>
      <c r="G14" s="11"/>
      <c r="H14" s="11"/>
      <c r="I14" s="11">
        <v>52</v>
      </c>
      <c r="J14" s="5"/>
      <c r="K14" s="5"/>
      <c r="L14" s="12">
        <v>80</v>
      </c>
      <c r="M14" s="64"/>
      <c r="N14" s="64"/>
      <c r="O14" s="64"/>
      <c r="P14" s="64"/>
      <c r="Q14" s="64"/>
      <c r="R14" s="64"/>
    </row>
    <row r="15" spans="1:18" ht="12.75" customHeight="1">
      <c r="A15" s="71">
        <v>8</v>
      </c>
      <c r="B15" s="29" t="s">
        <v>10</v>
      </c>
      <c r="C15" s="5">
        <v>1064</v>
      </c>
      <c r="D15" s="5">
        <v>706</v>
      </c>
      <c r="E15" s="5">
        <v>404</v>
      </c>
      <c r="F15" s="5"/>
      <c r="G15" s="11">
        <v>634</v>
      </c>
      <c r="H15" s="11">
        <v>149</v>
      </c>
      <c r="I15" s="11"/>
      <c r="J15" s="5">
        <v>767</v>
      </c>
      <c r="K15" s="5">
        <v>545</v>
      </c>
      <c r="L15" s="12"/>
      <c r="M15" s="64"/>
      <c r="N15" s="64"/>
      <c r="O15" s="64"/>
      <c r="P15" s="64"/>
      <c r="Q15" s="64"/>
      <c r="R15" s="64"/>
    </row>
    <row r="16" spans="1:18" ht="12.75" customHeight="1">
      <c r="A16" s="71">
        <v>9</v>
      </c>
      <c r="B16" s="29" t="s">
        <v>11</v>
      </c>
      <c r="C16" s="30">
        <f aca="true" t="shared" si="1" ref="C16:L16">SUM(C17:C18)</f>
        <v>17578</v>
      </c>
      <c r="D16" s="30">
        <f t="shared" si="1"/>
        <v>0</v>
      </c>
      <c r="E16" s="30">
        <f t="shared" si="1"/>
        <v>0</v>
      </c>
      <c r="F16" s="30">
        <f t="shared" si="1"/>
        <v>17626</v>
      </c>
      <c r="G16" s="30">
        <f t="shared" si="1"/>
        <v>0</v>
      </c>
      <c r="H16" s="30">
        <f t="shared" si="1"/>
        <v>0</v>
      </c>
      <c r="I16" s="30">
        <f t="shared" si="1"/>
        <v>8646</v>
      </c>
      <c r="J16" s="30">
        <f t="shared" si="1"/>
        <v>0</v>
      </c>
      <c r="K16" s="30">
        <f t="shared" si="1"/>
        <v>0</v>
      </c>
      <c r="L16" s="37">
        <f t="shared" si="1"/>
        <v>18496</v>
      </c>
      <c r="M16" s="64"/>
      <c r="N16" s="64"/>
      <c r="O16" s="64"/>
      <c r="P16" s="64"/>
      <c r="Q16" s="64"/>
      <c r="R16" s="64"/>
    </row>
    <row r="17" spans="1:18" ht="12.75" customHeight="1">
      <c r="A17" s="71">
        <v>10</v>
      </c>
      <c r="B17" s="29" t="s">
        <v>12</v>
      </c>
      <c r="C17" s="5">
        <v>17321</v>
      </c>
      <c r="D17" s="5"/>
      <c r="E17" s="5"/>
      <c r="F17" s="5">
        <v>17346</v>
      </c>
      <c r="G17" s="31"/>
      <c r="H17" s="11"/>
      <c r="I17" s="11">
        <v>8536</v>
      </c>
      <c r="J17" s="31"/>
      <c r="K17" s="11"/>
      <c r="L17" s="39">
        <v>18216</v>
      </c>
      <c r="M17" s="66"/>
      <c r="N17" s="66"/>
      <c r="O17" s="64"/>
      <c r="P17" s="64"/>
      <c r="Q17" s="64"/>
      <c r="R17" s="64"/>
    </row>
    <row r="18" spans="1:18" ht="12.75" customHeight="1">
      <c r="A18" s="71">
        <v>11</v>
      </c>
      <c r="B18" s="29" t="s">
        <v>13</v>
      </c>
      <c r="C18" s="5">
        <v>257</v>
      </c>
      <c r="D18" s="5"/>
      <c r="E18" s="5"/>
      <c r="F18" s="5">
        <v>280</v>
      </c>
      <c r="G18" s="31"/>
      <c r="H18" s="11"/>
      <c r="I18" s="11">
        <v>110</v>
      </c>
      <c r="J18" s="31"/>
      <c r="K18" s="11"/>
      <c r="L18" s="12">
        <v>280</v>
      </c>
      <c r="M18" s="64"/>
      <c r="N18" s="66"/>
      <c r="O18" s="64"/>
      <c r="P18" s="64"/>
      <c r="Q18" s="64"/>
      <c r="R18" s="64"/>
    </row>
    <row r="19" spans="1:18" ht="12.75" customHeight="1">
      <c r="A19" s="71">
        <v>12</v>
      </c>
      <c r="B19" s="29" t="s">
        <v>14</v>
      </c>
      <c r="C19" s="5">
        <v>6076</v>
      </c>
      <c r="D19" s="5"/>
      <c r="E19" s="5"/>
      <c r="F19" s="5">
        <v>6169</v>
      </c>
      <c r="G19" s="31"/>
      <c r="H19" s="11"/>
      <c r="I19" s="11">
        <v>2991</v>
      </c>
      <c r="J19" s="5"/>
      <c r="K19" s="5"/>
      <c r="L19" s="39">
        <v>6477</v>
      </c>
      <c r="M19" s="66"/>
      <c r="N19" s="66"/>
      <c r="O19" s="64"/>
      <c r="P19" s="64"/>
      <c r="Q19" s="64"/>
      <c r="R19" s="64"/>
    </row>
    <row r="20" spans="1:18" ht="12.75" customHeight="1">
      <c r="A20" s="71">
        <v>13</v>
      </c>
      <c r="B20" s="29" t="s">
        <v>15</v>
      </c>
      <c r="C20" s="5"/>
      <c r="D20" s="5"/>
      <c r="E20" s="5"/>
      <c r="F20" s="5"/>
      <c r="G20" s="11"/>
      <c r="H20" s="11"/>
      <c r="I20" s="11"/>
      <c r="J20" s="5"/>
      <c r="K20" s="5"/>
      <c r="L20" s="7"/>
      <c r="M20" s="64"/>
      <c r="N20" s="64"/>
      <c r="O20" s="64"/>
      <c r="P20" s="64"/>
      <c r="Q20" s="64"/>
      <c r="R20" s="64"/>
    </row>
    <row r="21" spans="1:18" ht="12.75" customHeight="1">
      <c r="A21" s="71">
        <v>14</v>
      </c>
      <c r="B21" s="29" t="s">
        <v>16</v>
      </c>
      <c r="C21" s="5">
        <v>346</v>
      </c>
      <c r="D21" s="5"/>
      <c r="E21" s="5"/>
      <c r="F21" s="5">
        <v>346</v>
      </c>
      <c r="G21" s="11"/>
      <c r="H21" s="11"/>
      <c r="I21" s="11">
        <v>171</v>
      </c>
      <c r="J21" s="5"/>
      <c r="K21" s="5"/>
      <c r="L21" s="7">
        <v>352</v>
      </c>
      <c r="M21" s="64"/>
      <c r="N21" s="64"/>
      <c r="O21" s="64"/>
      <c r="P21" s="64"/>
      <c r="Q21" s="64"/>
      <c r="R21" s="64"/>
    </row>
    <row r="22" spans="1:18" ht="12.75" customHeight="1">
      <c r="A22" s="71">
        <v>15</v>
      </c>
      <c r="B22" s="29" t="s">
        <v>17</v>
      </c>
      <c r="C22" s="5">
        <v>15</v>
      </c>
      <c r="D22" s="5"/>
      <c r="E22" s="5"/>
      <c r="F22" s="5">
        <v>30</v>
      </c>
      <c r="G22" s="11"/>
      <c r="H22" s="11"/>
      <c r="I22" s="11">
        <v>31</v>
      </c>
      <c r="J22" s="5"/>
      <c r="K22" s="5"/>
      <c r="L22" s="7">
        <v>35</v>
      </c>
      <c r="M22" s="64"/>
      <c r="N22" s="64"/>
      <c r="O22" s="64"/>
      <c r="P22" s="64"/>
      <c r="Q22" s="64"/>
      <c r="R22" s="64"/>
    </row>
    <row r="23" spans="1:18" ht="12.75" customHeight="1">
      <c r="A23" s="71">
        <v>16</v>
      </c>
      <c r="B23" s="29" t="s">
        <v>18</v>
      </c>
      <c r="C23" s="5"/>
      <c r="D23" s="5"/>
      <c r="E23" s="5"/>
      <c r="F23" s="5"/>
      <c r="G23" s="11"/>
      <c r="H23" s="11"/>
      <c r="I23" s="31"/>
      <c r="J23" s="5"/>
      <c r="K23" s="5"/>
      <c r="L23" s="7"/>
      <c r="M23" s="64"/>
      <c r="N23" s="64"/>
      <c r="O23" s="64"/>
      <c r="P23" s="64"/>
      <c r="Q23" s="64"/>
      <c r="R23" s="64"/>
    </row>
    <row r="24" spans="1:18" ht="12.75" customHeight="1">
      <c r="A24" s="71">
        <v>17</v>
      </c>
      <c r="B24" s="32" t="s">
        <v>19</v>
      </c>
      <c r="C24" s="5">
        <v>1003</v>
      </c>
      <c r="D24" s="5">
        <v>118</v>
      </c>
      <c r="E24" s="5">
        <v>500</v>
      </c>
      <c r="F24" s="5"/>
      <c r="G24" s="11">
        <v>60</v>
      </c>
      <c r="H24" s="11">
        <v>262</v>
      </c>
      <c r="I24" s="31"/>
      <c r="J24" s="5">
        <v>118</v>
      </c>
      <c r="K24" s="5">
        <v>650</v>
      </c>
      <c r="L24" s="7"/>
      <c r="M24" s="64"/>
      <c r="N24" s="64"/>
      <c r="O24" s="64"/>
      <c r="P24" s="64"/>
      <c r="Q24" s="64"/>
      <c r="R24" s="64"/>
    </row>
    <row r="25" spans="1:18" ht="12.75" customHeight="1">
      <c r="A25" s="71">
        <v>18</v>
      </c>
      <c r="B25" s="32" t="s">
        <v>20</v>
      </c>
      <c r="C25" s="5">
        <v>2879</v>
      </c>
      <c r="D25" s="5">
        <v>2727</v>
      </c>
      <c r="E25" s="5"/>
      <c r="F25" s="5"/>
      <c r="G25" s="11">
        <v>1364</v>
      </c>
      <c r="H25" s="11"/>
      <c r="I25" s="31"/>
      <c r="J25" s="5">
        <v>2810</v>
      </c>
      <c r="K25" s="5"/>
      <c r="L25" s="7"/>
      <c r="M25" s="64"/>
      <c r="N25" s="64"/>
      <c r="O25" s="64"/>
      <c r="P25" s="64"/>
      <c r="Q25" s="64"/>
      <c r="R25" s="64"/>
    </row>
    <row r="26" spans="1:18" ht="12.75" customHeight="1">
      <c r="A26" s="71">
        <v>19</v>
      </c>
      <c r="B26" s="32" t="s">
        <v>21</v>
      </c>
      <c r="C26" s="5"/>
      <c r="D26" s="5"/>
      <c r="E26" s="5"/>
      <c r="F26" s="5"/>
      <c r="G26" s="11"/>
      <c r="H26" s="11"/>
      <c r="I26" s="31"/>
      <c r="J26" s="5"/>
      <c r="K26" s="5"/>
      <c r="L26" s="7"/>
      <c r="M26" s="64"/>
      <c r="N26" s="64"/>
      <c r="O26" s="64"/>
      <c r="P26" s="64"/>
      <c r="Q26" s="64"/>
      <c r="R26" s="64"/>
    </row>
    <row r="27" spans="1:18" ht="12.75" customHeight="1" thickBot="1">
      <c r="A27" s="59">
        <v>20</v>
      </c>
      <c r="B27" s="45" t="s">
        <v>22</v>
      </c>
      <c r="C27" s="6"/>
      <c r="D27" s="6"/>
      <c r="E27" s="6"/>
      <c r="F27" s="6"/>
      <c r="G27" s="54"/>
      <c r="H27" s="13"/>
      <c r="I27" s="54"/>
      <c r="J27" s="6"/>
      <c r="K27" s="6"/>
      <c r="L27" s="75"/>
      <c r="M27" s="64"/>
      <c r="N27" s="64"/>
      <c r="O27" s="64"/>
      <c r="P27" s="64"/>
      <c r="Q27" s="64"/>
      <c r="R27" s="64"/>
    </row>
    <row r="28" spans="1:18" ht="12.75" customHeight="1" thickBot="1">
      <c r="A28" s="56">
        <v>21</v>
      </c>
      <c r="B28" s="49" t="s">
        <v>23</v>
      </c>
      <c r="C28" s="20">
        <f aca="true" t="shared" si="2" ref="C28:L28">SUM(C29:C38)</f>
        <v>35402</v>
      </c>
      <c r="D28" s="20">
        <f t="shared" si="2"/>
        <v>6387</v>
      </c>
      <c r="E28" s="20">
        <f t="shared" si="2"/>
        <v>3520</v>
      </c>
      <c r="F28" s="20">
        <f t="shared" si="2"/>
        <v>24601</v>
      </c>
      <c r="G28" s="20">
        <f t="shared" si="2"/>
        <v>3192</v>
      </c>
      <c r="H28" s="20">
        <f t="shared" si="2"/>
        <v>2250</v>
      </c>
      <c r="I28" s="20">
        <f t="shared" si="2"/>
        <v>14288</v>
      </c>
      <c r="J28" s="20">
        <f t="shared" si="2"/>
        <v>6206</v>
      </c>
      <c r="K28" s="20">
        <f t="shared" si="2"/>
        <v>4045</v>
      </c>
      <c r="L28" s="21">
        <f t="shared" si="2"/>
        <v>25790</v>
      </c>
      <c r="M28" s="64"/>
      <c r="N28" s="64"/>
      <c r="O28" s="64"/>
      <c r="P28" s="64"/>
      <c r="Q28" s="64"/>
      <c r="R28" s="64"/>
    </row>
    <row r="29" spans="1:18" ht="12.75" customHeight="1">
      <c r="A29" s="72">
        <v>22</v>
      </c>
      <c r="B29" s="46" t="s">
        <v>24</v>
      </c>
      <c r="C29" s="4"/>
      <c r="D29" s="4"/>
      <c r="E29" s="4"/>
      <c r="F29" s="4"/>
      <c r="G29" s="47"/>
      <c r="H29" s="10"/>
      <c r="I29" s="47"/>
      <c r="J29" s="4"/>
      <c r="K29" s="4"/>
      <c r="L29" s="48"/>
      <c r="M29" s="64"/>
      <c r="N29" s="64"/>
      <c r="O29" s="64"/>
      <c r="P29" s="64"/>
      <c r="Q29" s="64"/>
      <c r="R29" s="64"/>
    </row>
    <row r="30" spans="1:18" ht="12.75" customHeight="1">
      <c r="A30" s="71">
        <v>23</v>
      </c>
      <c r="B30" s="32" t="s">
        <v>25</v>
      </c>
      <c r="C30" s="5">
        <v>3467</v>
      </c>
      <c r="D30" s="5"/>
      <c r="E30" s="5">
        <v>2900</v>
      </c>
      <c r="F30" s="5"/>
      <c r="G30" s="31"/>
      <c r="H30" s="11">
        <v>1954</v>
      </c>
      <c r="I30" s="31"/>
      <c r="J30" s="5"/>
      <c r="K30" s="5">
        <v>3100</v>
      </c>
      <c r="L30" s="44"/>
      <c r="M30" s="64"/>
      <c r="N30" s="64"/>
      <c r="O30" s="64"/>
      <c r="P30" s="64"/>
      <c r="Q30" s="64"/>
      <c r="R30" s="64"/>
    </row>
    <row r="31" spans="1:18" ht="12.75" customHeight="1">
      <c r="A31" s="71">
        <v>24</v>
      </c>
      <c r="B31" s="32" t="s">
        <v>26</v>
      </c>
      <c r="C31" s="5"/>
      <c r="D31" s="5"/>
      <c r="E31" s="5"/>
      <c r="F31" s="5"/>
      <c r="G31" s="31"/>
      <c r="H31" s="11"/>
      <c r="I31" s="31"/>
      <c r="J31" s="5"/>
      <c r="K31" s="5"/>
      <c r="L31" s="44"/>
      <c r="M31" s="64"/>
      <c r="N31" s="64"/>
      <c r="O31" s="64"/>
      <c r="P31" s="64"/>
      <c r="Q31" s="64"/>
      <c r="R31" s="64"/>
    </row>
    <row r="32" spans="1:18" ht="12.75" customHeight="1">
      <c r="A32" s="71">
        <v>25</v>
      </c>
      <c r="B32" s="32" t="s">
        <v>27</v>
      </c>
      <c r="C32" s="5">
        <v>214</v>
      </c>
      <c r="D32" s="5"/>
      <c r="E32" s="5">
        <v>180</v>
      </c>
      <c r="F32" s="5"/>
      <c r="G32" s="31"/>
      <c r="H32" s="11">
        <v>76</v>
      </c>
      <c r="I32" s="31"/>
      <c r="J32" s="5"/>
      <c r="K32" s="5">
        <v>160</v>
      </c>
      <c r="L32" s="44"/>
      <c r="M32" s="64"/>
      <c r="N32" s="64"/>
      <c r="O32" s="64"/>
      <c r="P32" s="64"/>
      <c r="Q32" s="64"/>
      <c r="R32" s="64"/>
    </row>
    <row r="33" spans="1:18" ht="12.75" customHeight="1">
      <c r="A33" s="71">
        <v>26</v>
      </c>
      <c r="B33" s="32" t="s">
        <v>28</v>
      </c>
      <c r="C33" s="5">
        <v>367</v>
      </c>
      <c r="D33" s="5"/>
      <c r="E33" s="5">
        <v>80</v>
      </c>
      <c r="F33" s="5"/>
      <c r="G33" s="31"/>
      <c r="H33" s="11">
        <v>51</v>
      </c>
      <c r="I33" s="31"/>
      <c r="J33" s="5"/>
      <c r="K33" s="5">
        <v>450</v>
      </c>
      <c r="L33" s="44"/>
      <c r="M33" s="64"/>
      <c r="N33" s="64"/>
      <c r="O33" s="64"/>
      <c r="P33" s="64"/>
      <c r="Q33" s="64"/>
      <c r="R33" s="64"/>
    </row>
    <row r="34" spans="1:18" ht="12.75" customHeight="1">
      <c r="A34" s="71">
        <v>27</v>
      </c>
      <c r="B34" s="32" t="s">
        <v>29</v>
      </c>
      <c r="C34" s="5">
        <v>352</v>
      </c>
      <c r="D34" s="5"/>
      <c r="E34" s="5">
        <v>360</v>
      </c>
      <c r="F34" s="5"/>
      <c r="G34" s="31"/>
      <c r="H34" s="11">
        <v>167</v>
      </c>
      <c r="I34" s="31"/>
      <c r="J34" s="5"/>
      <c r="K34" s="5">
        <v>335</v>
      </c>
      <c r="L34" s="44"/>
      <c r="M34" s="64"/>
      <c r="N34" s="64"/>
      <c r="O34" s="64"/>
      <c r="P34" s="64"/>
      <c r="Q34" s="64"/>
      <c r="R34" s="64"/>
    </row>
    <row r="35" spans="1:18" ht="12.75" customHeight="1">
      <c r="A35" s="71">
        <v>28</v>
      </c>
      <c r="B35" s="32" t="s">
        <v>30</v>
      </c>
      <c r="C35" s="5"/>
      <c r="D35" s="5"/>
      <c r="E35" s="5"/>
      <c r="F35" s="5"/>
      <c r="G35" s="31"/>
      <c r="H35" s="11"/>
      <c r="I35" s="31"/>
      <c r="J35" s="5"/>
      <c r="K35" s="5"/>
      <c r="L35" s="44"/>
      <c r="M35" s="64"/>
      <c r="N35" s="64"/>
      <c r="O35" s="64"/>
      <c r="P35" s="64"/>
      <c r="Q35" s="64"/>
      <c r="R35" s="64"/>
    </row>
    <row r="36" spans="1:18" ht="12.75" customHeight="1">
      <c r="A36" s="71">
        <v>29</v>
      </c>
      <c r="B36" s="32" t="s">
        <v>31</v>
      </c>
      <c r="C36" s="5">
        <v>4</v>
      </c>
      <c r="D36" s="5"/>
      <c r="E36" s="5"/>
      <c r="F36" s="5"/>
      <c r="G36" s="31"/>
      <c r="H36" s="11">
        <v>2</v>
      </c>
      <c r="I36" s="31"/>
      <c r="J36" s="5"/>
      <c r="K36" s="5"/>
      <c r="L36" s="44"/>
      <c r="M36" s="64"/>
      <c r="N36" s="64"/>
      <c r="O36" s="64"/>
      <c r="P36" s="64"/>
      <c r="Q36" s="64"/>
      <c r="R36" s="64"/>
    </row>
    <row r="37" spans="1:18" ht="12.75" customHeight="1" thickBot="1">
      <c r="A37" s="59">
        <v>30</v>
      </c>
      <c r="B37" s="53" t="s">
        <v>32</v>
      </c>
      <c r="C37" s="6"/>
      <c r="D37" s="6"/>
      <c r="E37" s="6"/>
      <c r="F37" s="6"/>
      <c r="G37" s="54"/>
      <c r="H37" s="13"/>
      <c r="I37" s="54"/>
      <c r="J37" s="6"/>
      <c r="K37" s="6"/>
      <c r="L37" s="76"/>
      <c r="M37" s="64"/>
      <c r="N37" s="64"/>
      <c r="O37" s="64"/>
      <c r="P37" s="64"/>
      <c r="Q37" s="64"/>
      <c r="R37" s="64"/>
    </row>
    <row r="38" spans="1:18" ht="12.75" customHeight="1" thickBot="1">
      <c r="A38" s="56">
        <v>31</v>
      </c>
      <c r="B38" s="55" t="s">
        <v>33</v>
      </c>
      <c r="C38" s="8">
        <v>30998</v>
      </c>
      <c r="D38" s="8">
        <v>6387</v>
      </c>
      <c r="E38" s="8"/>
      <c r="F38" s="8">
        <v>24601</v>
      </c>
      <c r="G38" s="14">
        <v>3192</v>
      </c>
      <c r="H38" s="14"/>
      <c r="I38" s="14">
        <v>14288</v>
      </c>
      <c r="J38" s="8">
        <v>6206</v>
      </c>
      <c r="K38" s="8"/>
      <c r="L38" s="15">
        <v>25790</v>
      </c>
      <c r="M38" s="64"/>
      <c r="N38" s="64"/>
      <c r="O38" s="64"/>
      <c r="P38" s="64"/>
      <c r="Q38" s="64"/>
      <c r="R38" s="64"/>
    </row>
    <row r="39" spans="1:18" ht="12.75" customHeight="1" thickBot="1">
      <c r="A39" s="56">
        <v>32</v>
      </c>
      <c r="B39" s="49" t="s">
        <v>34</v>
      </c>
      <c r="C39" s="20">
        <f aca="true" t="shared" si="3" ref="C39:L39">C28-C8-C27</f>
        <v>54</v>
      </c>
      <c r="D39" s="20">
        <f t="shared" si="3"/>
        <v>0</v>
      </c>
      <c r="E39" s="20">
        <f t="shared" si="3"/>
        <v>0</v>
      </c>
      <c r="F39" s="20">
        <f t="shared" si="3"/>
        <v>0</v>
      </c>
      <c r="G39" s="20">
        <f t="shared" si="3"/>
        <v>18</v>
      </c>
      <c r="H39" s="20">
        <f t="shared" si="3"/>
        <v>380</v>
      </c>
      <c r="I39" s="20">
        <f t="shared" si="3"/>
        <v>2078</v>
      </c>
      <c r="J39" s="20">
        <f t="shared" si="3"/>
        <v>0</v>
      </c>
      <c r="K39" s="20">
        <f t="shared" si="3"/>
        <v>0</v>
      </c>
      <c r="L39" s="21">
        <f t="shared" si="3"/>
        <v>0</v>
      </c>
      <c r="M39" s="64"/>
      <c r="N39" s="64"/>
      <c r="O39" s="64"/>
      <c r="P39" s="64"/>
      <c r="Q39" s="64"/>
      <c r="R39" s="64"/>
    </row>
    <row r="40" spans="1:18" ht="12.75" customHeight="1">
      <c r="A40" s="72">
        <v>33</v>
      </c>
      <c r="B40" s="57" t="s">
        <v>35</v>
      </c>
      <c r="C40" s="4"/>
      <c r="D40" s="4"/>
      <c r="E40" s="4"/>
      <c r="F40" s="4"/>
      <c r="G40" s="4"/>
      <c r="H40" s="4"/>
      <c r="I40" s="4"/>
      <c r="J40" s="10"/>
      <c r="K40" s="10"/>
      <c r="L40" s="28"/>
      <c r="M40" s="64"/>
      <c r="N40" s="64"/>
      <c r="O40" s="64"/>
      <c r="P40" s="64"/>
      <c r="Q40" s="64"/>
      <c r="R40" s="64"/>
    </row>
    <row r="41" spans="1:18" ht="12.75" customHeight="1">
      <c r="A41" s="71">
        <v>34</v>
      </c>
      <c r="B41" s="33" t="s">
        <v>36</v>
      </c>
      <c r="C41" s="34"/>
      <c r="D41" s="5"/>
      <c r="E41" s="5"/>
      <c r="F41" s="5"/>
      <c r="G41" s="5">
        <v>155</v>
      </c>
      <c r="H41" s="5"/>
      <c r="I41" s="5"/>
      <c r="J41" s="11"/>
      <c r="K41" s="11"/>
      <c r="L41" s="12"/>
      <c r="M41" s="64"/>
      <c r="N41" s="64"/>
      <c r="O41" s="64"/>
      <c r="P41" s="64"/>
      <c r="Q41" s="64"/>
      <c r="R41" s="64"/>
    </row>
    <row r="42" spans="1:18" ht="12.75" customHeight="1">
      <c r="A42" s="71">
        <v>35</v>
      </c>
      <c r="B42" s="33" t="s">
        <v>37</v>
      </c>
      <c r="C42" s="34">
        <v>267</v>
      </c>
      <c r="D42" s="5"/>
      <c r="E42" s="5">
        <v>80</v>
      </c>
      <c r="F42" s="5"/>
      <c r="G42" s="5"/>
      <c r="H42" s="5">
        <v>325</v>
      </c>
      <c r="I42" s="5"/>
      <c r="J42" s="31"/>
      <c r="K42" s="11">
        <v>450</v>
      </c>
      <c r="L42" s="44"/>
      <c r="M42" s="64"/>
      <c r="N42" s="64"/>
      <c r="O42" s="64"/>
      <c r="P42" s="64"/>
      <c r="Q42" s="64"/>
      <c r="R42" s="64"/>
    </row>
    <row r="43" spans="1:18" ht="12.75" customHeight="1">
      <c r="A43" s="71">
        <v>36</v>
      </c>
      <c r="B43" s="33" t="s">
        <v>38</v>
      </c>
      <c r="C43" s="34"/>
      <c r="D43" s="5"/>
      <c r="E43" s="5"/>
      <c r="F43" s="5"/>
      <c r="G43" s="5"/>
      <c r="H43" s="5"/>
      <c r="I43" s="5"/>
      <c r="J43" s="31"/>
      <c r="K43" s="11"/>
      <c r="L43" s="44"/>
      <c r="M43" s="64"/>
      <c r="N43" s="64"/>
      <c r="O43" s="64"/>
      <c r="P43" s="64"/>
      <c r="Q43" s="64"/>
      <c r="R43" s="64"/>
    </row>
    <row r="44" spans="1:18" ht="12.75" customHeight="1">
      <c r="A44" s="71">
        <v>37</v>
      </c>
      <c r="B44" s="33" t="s">
        <v>39</v>
      </c>
      <c r="C44" s="34">
        <v>100</v>
      </c>
      <c r="D44" s="5"/>
      <c r="E44" s="5"/>
      <c r="F44" s="5"/>
      <c r="G44" s="5"/>
      <c r="H44" s="5"/>
      <c r="I44" s="5"/>
      <c r="J44" s="31"/>
      <c r="K44" s="11"/>
      <c r="L44" s="44"/>
      <c r="M44" s="64"/>
      <c r="N44" s="64"/>
      <c r="O44" s="64"/>
      <c r="P44" s="64"/>
      <c r="Q44" s="64"/>
      <c r="R44" s="64"/>
    </row>
    <row r="45" spans="1:18" ht="12.75" customHeight="1">
      <c r="A45" s="71">
        <v>38</v>
      </c>
      <c r="B45" s="33" t="s">
        <v>40</v>
      </c>
      <c r="C45" s="35">
        <v>70.304</v>
      </c>
      <c r="D45" s="16"/>
      <c r="E45" s="16"/>
      <c r="F45" s="16">
        <v>70.6</v>
      </c>
      <c r="G45" s="16"/>
      <c r="H45" s="16"/>
      <c r="I45" s="16">
        <v>69.887</v>
      </c>
      <c r="J45" s="36"/>
      <c r="K45" s="17"/>
      <c r="L45" s="18">
        <v>72</v>
      </c>
      <c r="M45" s="64"/>
      <c r="N45" s="64"/>
      <c r="O45" s="64"/>
      <c r="P45" s="64"/>
      <c r="Q45" s="64"/>
      <c r="R45" s="64"/>
    </row>
    <row r="46" spans="1:18" ht="12.75" customHeight="1" thickBot="1">
      <c r="A46" s="27">
        <v>39</v>
      </c>
      <c r="B46" s="40" t="s">
        <v>41</v>
      </c>
      <c r="C46" s="41">
        <f>(((C17*1000)/C45)/12)</f>
        <v>20531.07457138522</v>
      </c>
      <c r="D46" s="42"/>
      <c r="E46" s="9"/>
      <c r="F46" s="41">
        <f>(((F17*1000)/F45)/12)</f>
        <v>20474.504249291786</v>
      </c>
      <c r="G46" s="9"/>
      <c r="H46" s="9"/>
      <c r="I46" s="41">
        <f>(((I17*1000)/I45)/6)</f>
        <v>20356.67100700655</v>
      </c>
      <c r="J46" s="43"/>
      <c r="K46" s="43"/>
      <c r="L46" s="19">
        <f>(((L17*1000)/L45)/12)</f>
        <v>21083.333333333332</v>
      </c>
      <c r="M46" s="64"/>
      <c r="N46" s="64"/>
      <c r="O46" s="64"/>
      <c r="P46" s="64"/>
      <c r="Q46" s="64"/>
      <c r="R46" s="64"/>
    </row>
    <row r="47" spans="1:18" ht="12.75" customHeight="1">
      <c r="A47" s="77"/>
      <c r="B47" s="77"/>
      <c r="C47" s="77"/>
      <c r="D47" s="77"/>
      <c r="E47" s="77"/>
      <c r="F47" s="77"/>
      <c r="G47" s="77"/>
      <c r="H47" s="77"/>
      <c r="I47" s="77"/>
      <c r="J47" s="77"/>
      <c r="K47" s="77"/>
      <c r="L47" s="77"/>
      <c r="M47" s="64"/>
      <c r="N47" s="64"/>
      <c r="O47" s="64"/>
      <c r="P47" s="64"/>
      <c r="Q47" s="64"/>
      <c r="R47" s="64"/>
    </row>
    <row r="48" spans="1:18" s="23" customFormat="1" ht="12.75" customHeight="1">
      <c r="A48" s="78"/>
      <c r="B48" s="79"/>
      <c r="C48" s="79"/>
      <c r="D48" s="79"/>
      <c r="E48" s="79"/>
      <c r="F48" s="79"/>
      <c r="G48" s="79"/>
      <c r="H48" s="79"/>
      <c r="I48" s="79"/>
      <c r="J48" s="79"/>
      <c r="K48" s="79"/>
      <c r="L48" s="79"/>
      <c r="M48" s="68"/>
      <c r="N48" s="68"/>
      <c r="O48" s="68"/>
      <c r="P48" s="68"/>
      <c r="Q48" s="68"/>
      <c r="R48" s="68"/>
    </row>
    <row r="49" spans="1:18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64"/>
      <c r="N49" s="64"/>
      <c r="O49" s="64"/>
      <c r="P49" s="64"/>
      <c r="Q49" s="64"/>
      <c r="R49" s="64"/>
    </row>
    <row r="50" spans="1:18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64"/>
      <c r="N50" s="64"/>
      <c r="O50" s="64"/>
      <c r="P50" s="64"/>
      <c r="Q50" s="64"/>
      <c r="R50" s="64"/>
    </row>
    <row r="51" spans="3:18" ht="12.75">
      <c r="C51" s="2"/>
      <c r="D51" s="2"/>
      <c r="E51" s="2"/>
      <c r="F51" s="2"/>
      <c r="G51" s="2"/>
      <c r="H51" s="2"/>
      <c r="I51" s="2"/>
      <c r="J51" s="2"/>
      <c r="K51" s="2"/>
      <c r="L51" s="2"/>
      <c r="M51" s="64"/>
      <c r="N51" s="64"/>
      <c r="O51" s="64"/>
      <c r="P51" s="64"/>
      <c r="Q51" s="64"/>
      <c r="R51" s="64"/>
    </row>
    <row r="52" spans="3:18" ht="12.75">
      <c r="C52" s="2"/>
      <c r="D52" s="2"/>
      <c r="E52" s="2"/>
      <c r="F52" s="2"/>
      <c r="G52" s="2"/>
      <c r="H52" s="2"/>
      <c r="I52" s="2"/>
      <c r="J52" s="2"/>
      <c r="K52" s="2"/>
      <c r="L52" s="2"/>
      <c r="M52" s="64"/>
      <c r="N52" s="64"/>
      <c r="O52" s="64"/>
      <c r="P52" s="64"/>
      <c r="Q52" s="64"/>
      <c r="R52" s="64"/>
    </row>
    <row r="53" spans="3:18" ht="12.75">
      <c r="C53" s="2"/>
      <c r="D53" s="2"/>
      <c r="E53" s="2"/>
      <c r="F53" s="2"/>
      <c r="G53" s="2"/>
      <c r="H53" s="2"/>
      <c r="I53" s="2"/>
      <c r="J53" s="2"/>
      <c r="K53" s="2"/>
      <c r="L53" s="2"/>
      <c r="M53" s="64"/>
      <c r="N53" s="64"/>
      <c r="O53" s="64"/>
      <c r="P53" s="64"/>
      <c r="Q53" s="64"/>
      <c r="R53" s="64"/>
    </row>
    <row r="54" spans="13:18" ht="12.75">
      <c r="M54" s="64"/>
      <c r="N54" s="64"/>
      <c r="O54" s="64"/>
      <c r="P54" s="64"/>
      <c r="Q54" s="64"/>
      <c r="R54" s="64"/>
    </row>
    <row r="55" spans="13:18" ht="12.75">
      <c r="M55" s="64"/>
      <c r="N55" s="64"/>
      <c r="O55" s="64"/>
      <c r="P55" s="64"/>
      <c r="Q55" s="64"/>
      <c r="R55" s="64"/>
    </row>
    <row r="56" spans="13:18" ht="12.75">
      <c r="M56" s="64"/>
      <c r="N56" s="64"/>
      <c r="O56" s="64"/>
      <c r="P56" s="64"/>
      <c r="Q56" s="64"/>
      <c r="R56" s="64"/>
    </row>
    <row r="57" spans="13:18" ht="12.75">
      <c r="M57" s="64"/>
      <c r="N57" s="64"/>
      <c r="O57" s="64"/>
      <c r="P57" s="64"/>
      <c r="Q57" s="64"/>
      <c r="R57" s="64"/>
    </row>
    <row r="58" spans="13:18" ht="12.75">
      <c r="M58" s="64"/>
      <c r="N58" s="64"/>
      <c r="O58" s="64"/>
      <c r="P58" s="64"/>
      <c r="Q58" s="64"/>
      <c r="R58" s="64"/>
    </row>
    <row r="59" spans="13:18" ht="12.75">
      <c r="M59" s="64"/>
      <c r="N59" s="64"/>
      <c r="O59" s="64"/>
      <c r="P59" s="64"/>
      <c r="Q59" s="64"/>
      <c r="R59" s="64"/>
    </row>
    <row r="60" spans="13:18" ht="12.75">
      <c r="M60" s="64"/>
      <c r="N60" s="64"/>
      <c r="O60" s="64"/>
      <c r="P60" s="64"/>
      <c r="Q60" s="64"/>
      <c r="R60" s="64"/>
    </row>
    <row r="61" spans="13:18" ht="12.75">
      <c r="M61" s="64"/>
      <c r="N61" s="64"/>
      <c r="O61" s="64"/>
      <c r="P61" s="64"/>
      <c r="Q61" s="64"/>
      <c r="R61" s="64"/>
    </row>
    <row r="62" spans="13:18" ht="12.75">
      <c r="M62" s="64"/>
      <c r="N62" s="64"/>
      <c r="O62" s="64"/>
      <c r="P62" s="64"/>
      <c r="Q62" s="64"/>
      <c r="R62" s="64"/>
    </row>
    <row r="63" spans="13:18" ht="12.75">
      <c r="M63" s="64"/>
      <c r="N63" s="64"/>
      <c r="O63" s="64"/>
      <c r="P63" s="64"/>
      <c r="Q63" s="64"/>
      <c r="R63" s="64"/>
    </row>
    <row r="64" spans="13:18" ht="12.75">
      <c r="M64" s="64"/>
      <c r="N64" s="64"/>
      <c r="O64" s="64"/>
      <c r="P64" s="64"/>
      <c r="Q64" s="64"/>
      <c r="R64" s="64"/>
    </row>
    <row r="65" spans="13:18" ht="12.75">
      <c r="M65" s="64"/>
      <c r="N65" s="64"/>
      <c r="O65" s="64"/>
      <c r="P65" s="64"/>
      <c r="Q65" s="64"/>
      <c r="R65" s="64"/>
    </row>
    <row r="66" spans="13:18" ht="12.75">
      <c r="M66" s="64"/>
      <c r="N66" s="64"/>
      <c r="O66" s="64"/>
      <c r="P66" s="64"/>
      <c r="Q66" s="64"/>
      <c r="R66" s="64"/>
    </row>
    <row r="67" spans="13:18" ht="12.75">
      <c r="M67" s="64"/>
      <c r="N67" s="64"/>
      <c r="O67" s="64"/>
      <c r="P67" s="64"/>
      <c r="Q67" s="64"/>
      <c r="R67" s="64"/>
    </row>
    <row r="68" spans="13:18" ht="12.75">
      <c r="M68" s="64"/>
      <c r="N68" s="64"/>
      <c r="O68" s="64"/>
      <c r="P68" s="64"/>
      <c r="Q68" s="64"/>
      <c r="R68" s="64"/>
    </row>
    <row r="69" spans="13:18" ht="12.75">
      <c r="M69" s="64"/>
      <c r="N69" s="64"/>
      <c r="O69" s="64"/>
      <c r="P69" s="64"/>
      <c r="Q69" s="64"/>
      <c r="R69" s="64"/>
    </row>
    <row r="70" spans="13:18" ht="12.75">
      <c r="M70" s="64"/>
      <c r="N70" s="64"/>
      <c r="O70" s="64"/>
      <c r="P70" s="64"/>
      <c r="Q70" s="64"/>
      <c r="R70" s="64"/>
    </row>
    <row r="71" spans="13:18" ht="12.75">
      <c r="M71" s="64"/>
      <c r="N71" s="64"/>
      <c r="O71" s="64"/>
      <c r="P71" s="64"/>
      <c r="Q71" s="64"/>
      <c r="R71" s="64"/>
    </row>
    <row r="72" spans="13:18" ht="12.75">
      <c r="M72" s="64"/>
      <c r="N72" s="64"/>
      <c r="O72" s="64"/>
      <c r="P72" s="64"/>
      <c r="Q72" s="64"/>
      <c r="R72" s="64"/>
    </row>
    <row r="73" spans="13:18" ht="12.75">
      <c r="M73" s="64"/>
      <c r="N73" s="64"/>
      <c r="O73" s="64"/>
      <c r="P73" s="64"/>
      <c r="Q73" s="64"/>
      <c r="R73" s="64"/>
    </row>
    <row r="74" spans="13:18" ht="12.75">
      <c r="M74" s="64"/>
      <c r="N74" s="64"/>
      <c r="O74" s="64"/>
      <c r="P74" s="64"/>
      <c r="Q74" s="64"/>
      <c r="R74" s="64"/>
    </row>
    <row r="75" spans="13:18" ht="12.75">
      <c r="M75" s="64"/>
      <c r="N75" s="64"/>
      <c r="O75" s="64"/>
      <c r="P75" s="64"/>
      <c r="Q75" s="64"/>
      <c r="R75" s="64"/>
    </row>
    <row r="76" spans="13:18" ht="12.75">
      <c r="M76" s="64"/>
      <c r="N76" s="64"/>
      <c r="O76" s="64"/>
      <c r="P76" s="64"/>
      <c r="Q76" s="64"/>
      <c r="R76" s="64"/>
    </row>
    <row r="77" spans="13:18" ht="12.75">
      <c r="M77" s="64"/>
      <c r="N77" s="64"/>
      <c r="O77" s="64"/>
      <c r="P77" s="64"/>
      <c r="Q77" s="64"/>
      <c r="R77" s="64"/>
    </row>
    <row r="78" spans="13:18" ht="12.75">
      <c r="M78" s="64"/>
      <c r="N78" s="64"/>
      <c r="O78" s="64"/>
      <c r="P78" s="64"/>
      <c r="Q78" s="64"/>
      <c r="R78" s="64"/>
    </row>
    <row r="79" spans="13:18" ht="12.75">
      <c r="M79" s="64"/>
      <c r="N79" s="64"/>
      <c r="O79" s="64"/>
      <c r="P79" s="64"/>
      <c r="Q79" s="64"/>
      <c r="R79" s="64"/>
    </row>
    <row r="80" spans="13:18" ht="12.75">
      <c r="M80" s="64"/>
      <c r="N80" s="64"/>
      <c r="O80" s="64"/>
      <c r="P80" s="64"/>
      <c r="Q80" s="64"/>
      <c r="R80" s="64"/>
    </row>
    <row r="81" spans="13:18" ht="12.75">
      <c r="M81" s="64"/>
      <c r="N81" s="64"/>
      <c r="O81" s="64"/>
      <c r="P81" s="64"/>
      <c r="Q81" s="64"/>
      <c r="R81" s="64"/>
    </row>
    <row r="82" spans="13:18" ht="12.75">
      <c r="M82" s="64"/>
      <c r="N82" s="64"/>
      <c r="O82" s="64"/>
      <c r="P82" s="64"/>
      <c r="Q82" s="64"/>
      <c r="R82" s="64"/>
    </row>
    <row r="83" spans="13:18" ht="12.75">
      <c r="M83" s="64"/>
      <c r="N83" s="64"/>
      <c r="O83" s="64"/>
      <c r="P83" s="64"/>
      <c r="Q83" s="64"/>
      <c r="R83" s="64"/>
    </row>
    <row r="84" spans="13:18" ht="12.75">
      <c r="M84" s="64"/>
      <c r="N84" s="64"/>
      <c r="O84" s="64"/>
      <c r="P84" s="64"/>
      <c r="Q84" s="64"/>
      <c r="R84" s="64"/>
    </row>
    <row r="85" spans="13:18" ht="12.75">
      <c r="M85" s="64"/>
      <c r="N85" s="64"/>
      <c r="O85" s="64"/>
      <c r="P85" s="64"/>
      <c r="Q85" s="64"/>
      <c r="R85" s="64"/>
    </row>
    <row r="86" spans="13:18" ht="12.75">
      <c r="M86" s="64"/>
      <c r="N86" s="64"/>
      <c r="O86" s="64"/>
      <c r="P86" s="64"/>
      <c r="Q86" s="64"/>
      <c r="R86" s="64"/>
    </row>
    <row r="87" spans="13:18" ht="12.75">
      <c r="M87" s="64"/>
      <c r="N87" s="64"/>
      <c r="O87" s="64"/>
      <c r="P87" s="64"/>
      <c r="Q87" s="64"/>
      <c r="R87" s="64"/>
    </row>
    <row r="88" spans="13:18" ht="12.75">
      <c r="M88" s="64"/>
      <c r="N88" s="64"/>
      <c r="O88" s="64"/>
      <c r="P88" s="64"/>
      <c r="Q88" s="64"/>
      <c r="R88" s="64"/>
    </row>
    <row r="89" spans="13:18" ht="12.75">
      <c r="M89" s="64"/>
      <c r="N89" s="64"/>
      <c r="O89" s="64"/>
      <c r="P89" s="64"/>
      <c r="Q89" s="64"/>
      <c r="R89" s="64"/>
    </row>
    <row r="90" spans="13:18" ht="12.75">
      <c r="M90" s="64"/>
      <c r="N90" s="64"/>
      <c r="O90" s="64"/>
      <c r="P90" s="64"/>
      <c r="Q90" s="64"/>
      <c r="R90" s="64"/>
    </row>
    <row r="91" spans="13:18" ht="12.75">
      <c r="M91" s="64"/>
      <c r="N91" s="64"/>
      <c r="O91" s="64"/>
      <c r="P91" s="64"/>
      <c r="Q91" s="64"/>
      <c r="R91" s="64"/>
    </row>
    <row r="92" spans="13:18" ht="12.75">
      <c r="M92" s="64"/>
      <c r="N92" s="64"/>
      <c r="O92" s="64"/>
      <c r="P92" s="64"/>
      <c r="Q92" s="64"/>
      <c r="R92" s="64"/>
    </row>
    <row r="93" spans="13:18" ht="12.75">
      <c r="M93" s="64"/>
      <c r="N93" s="64"/>
      <c r="O93" s="64"/>
      <c r="P93" s="64"/>
      <c r="Q93" s="64"/>
      <c r="R93" s="64"/>
    </row>
    <row r="94" spans="13:18" ht="12.75">
      <c r="M94" s="64"/>
      <c r="N94" s="64"/>
      <c r="O94" s="64"/>
      <c r="P94" s="64"/>
      <c r="Q94" s="64"/>
      <c r="R94" s="64"/>
    </row>
    <row r="95" spans="13:18" ht="12.75">
      <c r="M95" s="64"/>
      <c r="N95" s="64"/>
      <c r="O95" s="64"/>
      <c r="P95" s="64"/>
      <c r="Q95" s="64"/>
      <c r="R95" s="64"/>
    </row>
    <row r="96" spans="13:18" ht="12.75">
      <c r="M96" s="64"/>
      <c r="N96" s="64"/>
      <c r="O96" s="64"/>
      <c r="P96" s="64"/>
      <c r="Q96" s="64"/>
      <c r="R96" s="64"/>
    </row>
    <row r="97" spans="13:18" ht="12.75">
      <c r="M97" s="64"/>
      <c r="N97" s="64"/>
      <c r="O97" s="64"/>
      <c r="P97" s="64"/>
      <c r="Q97" s="64"/>
      <c r="R97" s="64"/>
    </row>
    <row r="98" spans="13:18" ht="12.75">
      <c r="M98" s="64"/>
      <c r="N98" s="64"/>
      <c r="O98" s="64"/>
      <c r="P98" s="64"/>
      <c r="Q98" s="64"/>
      <c r="R98" s="64"/>
    </row>
  </sheetData>
  <mergeCells count="3">
    <mergeCell ref="J6:L6"/>
    <mergeCell ref="D6:F6"/>
    <mergeCell ref="G6:I6"/>
  </mergeCells>
  <printOptions horizontalCentered="1" verticalCentered="1"/>
  <pageMargins left="0.5905511811023623" right="0.5905511811023623" top="0" bottom="0.5905511811023623" header="0" footer="0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R98"/>
  <sheetViews>
    <sheetView workbookViewId="0" topLeftCell="A13">
      <selection activeCell="N17" sqref="N17"/>
    </sheetView>
  </sheetViews>
  <sheetFormatPr defaultColWidth="9.00390625" defaultRowHeight="12.75"/>
  <cols>
    <col min="1" max="1" width="4.25390625" style="1" customWidth="1"/>
    <col min="2" max="2" width="33.875" style="1" customWidth="1"/>
    <col min="3" max="12" width="11.25390625" style="1" customWidth="1"/>
    <col min="13" max="16384" width="9.125" style="1" customWidth="1"/>
  </cols>
  <sheetData>
    <row r="1" ht="18" customHeight="1"/>
    <row r="2" ht="20.25" customHeight="1">
      <c r="C2" s="26" t="s">
        <v>46</v>
      </c>
    </row>
    <row r="3" spans="2:9" ht="12.75">
      <c r="B3" s="38"/>
      <c r="C3" s="25"/>
      <c r="D3" s="25"/>
      <c r="E3" s="2"/>
      <c r="F3" s="2"/>
      <c r="G3" s="2"/>
      <c r="H3" s="2"/>
      <c r="I3" s="2"/>
    </row>
    <row r="4" spans="1:18" ht="12.75">
      <c r="A4" s="38" t="s">
        <v>74</v>
      </c>
      <c r="B4" s="23"/>
      <c r="C4" s="23"/>
      <c r="D4" s="23"/>
      <c r="E4" s="23"/>
      <c r="F4" s="23"/>
      <c r="G4" s="23"/>
      <c r="H4" s="2"/>
      <c r="M4" s="64"/>
      <c r="N4" s="64"/>
      <c r="O4" s="64"/>
      <c r="P4" s="64"/>
      <c r="Q4" s="64"/>
      <c r="R4" s="64"/>
    </row>
    <row r="5" spans="1:18" ht="13.5" thickBot="1">
      <c r="A5" s="73" t="s">
        <v>72</v>
      </c>
      <c r="B5" s="74"/>
      <c r="C5" s="2"/>
      <c r="D5" s="25"/>
      <c r="E5" s="25"/>
      <c r="F5" s="25"/>
      <c r="G5" s="25"/>
      <c r="H5" s="25"/>
      <c r="L5" s="69" t="s">
        <v>0</v>
      </c>
      <c r="M5" s="64"/>
      <c r="N5" s="64"/>
      <c r="O5" s="64"/>
      <c r="P5" s="64"/>
      <c r="Q5" s="64"/>
      <c r="R5" s="64"/>
    </row>
    <row r="6" spans="1:18" ht="25.5" customHeight="1">
      <c r="A6" s="60" t="s">
        <v>45</v>
      </c>
      <c r="B6" s="61" t="s">
        <v>1</v>
      </c>
      <c r="C6" s="63" t="s">
        <v>44</v>
      </c>
      <c r="D6" s="82" t="s">
        <v>48</v>
      </c>
      <c r="E6" s="80"/>
      <c r="F6" s="80"/>
      <c r="G6" s="80" t="s">
        <v>47</v>
      </c>
      <c r="H6" s="80"/>
      <c r="I6" s="80"/>
      <c r="J6" s="80" t="s">
        <v>49</v>
      </c>
      <c r="K6" s="80"/>
      <c r="L6" s="81"/>
      <c r="M6" s="65"/>
      <c r="N6" s="64"/>
      <c r="O6" s="64"/>
      <c r="P6" s="64"/>
      <c r="Q6" s="64"/>
      <c r="R6" s="64"/>
    </row>
    <row r="7" spans="1:18" ht="13.5" customHeight="1" thickBot="1">
      <c r="A7" s="62"/>
      <c r="B7" s="50"/>
      <c r="C7" s="58" t="s">
        <v>50</v>
      </c>
      <c r="D7" s="83" t="s">
        <v>77</v>
      </c>
      <c r="E7" s="83" t="s">
        <v>2</v>
      </c>
      <c r="F7" s="83" t="s">
        <v>78</v>
      </c>
      <c r="G7" s="83" t="s">
        <v>77</v>
      </c>
      <c r="H7" s="83" t="s">
        <v>2</v>
      </c>
      <c r="I7" s="83" t="s">
        <v>78</v>
      </c>
      <c r="J7" s="83" t="s">
        <v>77</v>
      </c>
      <c r="K7" s="83" t="s">
        <v>2</v>
      </c>
      <c r="L7" s="83" t="s">
        <v>78</v>
      </c>
      <c r="M7" s="24"/>
      <c r="N7" s="64"/>
      <c r="O7" s="64"/>
      <c r="P7" s="64"/>
      <c r="Q7" s="64"/>
      <c r="R7" s="64"/>
    </row>
    <row r="8" spans="1:18" ht="12.75" customHeight="1" thickBot="1">
      <c r="A8" s="3">
        <v>1</v>
      </c>
      <c r="B8" s="52" t="s">
        <v>3</v>
      </c>
      <c r="C8" s="20">
        <f aca="true" t="shared" si="0" ref="C8:L8">SUM(C9,C11:C16,C19:C26)</f>
        <v>38717</v>
      </c>
      <c r="D8" s="20">
        <f t="shared" si="0"/>
        <v>4150</v>
      </c>
      <c r="E8" s="20">
        <f t="shared" si="0"/>
        <v>3337</v>
      </c>
      <c r="F8" s="20">
        <f t="shared" si="0"/>
        <v>28902</v>
      </c>
      <c r="G8" s="20">
        <f t="shared" si="0"/>
        <v>1949</v>
      </c>
      <c r="H8" s="20">
        <f t="shared" si="0"/>
        <v>1881</v>
      </c>
      <c r="I8" s="20">
        <f t="shared" si="0"/>
        <v>14768</v>
      </c>
      <c r="J8" s="20">
        <f t="shared" si="0"/>
        <v>4056</v>
      </c>
      <c r="K8" s="20">
        <f t="shared" si="0"/>
        <v>3340</v>
      </c>
      <c r="L8" s="21">
        <f t="shared" si="0"/>
        <v>30514</v>
      </c>
      <c r="M8" s="64"/>
      <c r="N8" s="64"/>
      <c r="O8" s="64"/>
      <c r="P8" s="64"/>
      <c r="Q8" s="64"/>
      <c r="R8" s="64"/>
    </row>
    <row r="9" spans="1:18" ht="12.75" customHeight="1">
      <c r="A9" s="70">
        <v>2</v>
      </c>
      <c r="B9" s="51" t="s">
        <v>4</v>
      </c>
      <c r="C9" s="4">
        <v>4438</v>
      </c>
      <c r="D9" s="4">
        <v>2019</v>
      </c>
      <c r="E9" s="4">
        <v>1452</v>
      </c>
      <c r="F9" s="4">
        <v>295</v>
      </c>
      <c r="G9" s="10">
        <v>1058</v>
      </c>
      <c r="H9" s="10">
        <v>1222</v>
      </c>
      <c r="I9" s="10">
        <v>277</v>
      </c>
      <c r="J9" s="4">
        <v>2019</v>
      </c>
      <c r="K9" s="4">
        <v>1445</v>
      </c>
      <c r="L9" s="28">
        <v>300</v>
      </c>
      <c r="M9" s="64"/>
      <c r="N9" s="64"/>
      <c r="O9" s="64"/>
      <c r="P9" s="64"/>
      <c r="Q9" s="64"/>
      <c r="R9" s="64"/>
    </row>
    <row r="10" spans="1:18" ht="12.75" customHeight="1">
      <c r="A10" s="71">
        <v>3</v>
      </c>
      <c r="B10" s="29" t="s">
        <v>5</v>
      </c>
      <c r="C10" s="5"/>
      <c r="D10" s="5"/>
      <c r="E10" s="5"/>
      <c r="F10" s="5"/>
      <c r="G10" s="11"/>
      <c r="H10" s="11"/>
      <c r="I10" s="11"/>
      <c r="J10" s="5"/>
      <c r="K10" s="5"/>
      <c r="L10" s="44"/>
      <c r="M10" s="64"/>
      <c r="N10" s="64"/>
      <c r="O10" s="64"/>
      <c r="P10" s="64"/>
      <c r="Q10" s="64"/>
      <c r="R10" s="64"/>
    </row>
    <row r="11" spans="1:18" ht="12.75" customHeight="1">
      <c r="A11" s="71">
        <v>4</v>
      </c>
      <c r="B11" s="29" t="s">
        <v>6</v>
      </c>
      <c r="C11" s="5">
        <v>1110</v>
      </c>
      <c r="D11" s="5">
        <v>700</v>
      </c>
      <c r="E11" s="5">
        <v>650</v>
      </c>
      <c r="F11" s="5"/>
      <c r="G11" s="11">
        <v>5</v>
      </c>
      <c r="H11" s="11"/>
      <c r="I11" s="31"/>
      <c r="J11" s="5">
        <v>700</v>
      </c>
      <c r="K11" s="5">
        <v>650</v>
      </c>
      <c r="L11" s="44"/>
      <c r="M11" s="67"/>
      <c r="N11" s="64"/>
      <c r="O11" s="64"/>
      <c r="P11" s="64"/>
      <c r="Q11" s="64"/>
      <c r="R11" s="64"/>
    </row>
    <row r="12" spans="1:18" ht="12.75" customHeight="1">
      <c r="A12" s="71">
        <v>5</v>
      </c>
      <c r="B12" s="29" t="s">
        <v>7</v>
      </c>
      <c r="C12" s="5"/>
      <c r="D12" s="5"/>
      <c r="E12" s="5"/>
      <c r="F12" s="5"/>
      <c r="G12" s="31"/>
      <c r="H12" s="11"/>
      <c r="I12" s="31"/>
      <c r="J12" s="5"/>
      <c r="K12" s="5"/>
      <c r="L12" s="44"/>
      <c r="M12" s="64"/>
      <c r="N12" s="64"/>
      <c r="O12" s="64"/>
      <c r="P12" s="64"/>
      <c r="Q12" s="64"/>
      <c r="R12" s="64"/>
    </row>
    <row r="13" spans="1:18" ht="12.75" customHeight="1">
      <c r="A13" s="71">
        <v>6</v>
      </c>
      <c r="B13" s="29" t="s">
        <v>8</v>
      </c>
      <c r="C13" s="5">
        <v>593</v>
      </c>
      <c r="D13" s="5">
        <v>230</v>
      </c>
      <c r="E13" s="5">
        <v>220</v>
      </c>
      <c r="F13" s="5"/>
      <c r="G13" s="11">
        <v>185</v>
      </c>
      <c r="H13" s="11">
        <v>57</v>
      </c>
      <c r="I13" s="11"/>
      <c r="J13" s="5">
        <v>230</v>
      </c>
      <c r="K13" s="5">
        <v>200</v>
      </c>
      <c r="L13" s="12"/>
      <c r="M13" s="64"/>
      <c r="N13" s="64"/>
      <c r="O13" s="64"/>
      <c r="P13" s="64"/>
      <c r="Q13" s="64"/>
      <c r="R13" s="64"/>
    </row>
    <row r="14" spans="1:18" ht="12.75" customHeight="1">
      <c r="A14" s="71">
        <v>7</v>
      </c>
      <c r="B14" s="29" t="s">
        <v>9</v>
      </c>
      <c r="C14" s="5">
        <v>130</v>
      </c>
      <c r="D14" s="5"/>
      <c r="E14" s="5">
        <v>50</v>
      </c>
      <c r="F14" s="5">
        <v>80</v>
      </c>
      <c r="G14" s="11"/>
      <c r="H14" s="11">
        <v>57</v>
      </c>
      <c r="I14" s="11">
        <v>13</v>
      </c>
      <c r="J14" s="5"/>
      <c r="K14" s="5">
        <v>50</v>
      </c>
      <c r="L14" s="12">
        <v>80</v>
      </c>
      <c r="M14" s="64"/>
      <c r="N14" s="64"/>
      <c r="O14" s="64"/>
      <c r="P14" s="64"/>
      <c r="Q14" s="64"/>
      <c r="R14" s="64"/>
    </row>
    <row r="15" spans="1:18" ht="12.75" customHeight="1">
      <c r="A15" s="71">
        <v>8</v>
      </c>
      <c r="B15" s="29" t="s">
        <v>10</v>
      </c>
      <c r="C15" s="5">
        <v>1206</v>
      </c>
      <c r="D15" s="5">
        <v>280</v>
      </c>
      <c r="E15" s="5">
        <v>700</v>
      </c>
      <c r="F15" s="5"/>
      <c r="G15" s="11">
        <v>237</v>
      </c>
      <c r="H15" s="11">
        <v>412</v>
      </c>
      <c r="I15" s="11">
        <v>5</v>
      </c>
      <c r="J15" s="5">
        <v>280</v>
      </c>
      <c r="K15" s="5">
        <v>730</v>
      </c>
      <c r="L15" s="12"/>
      <c r="M15" s="64"/>
      <c r="N15" s="64"/>
      <c r="O15" s="64"/>
      <c r="P15" s="64"/>
      <c r="Q15" s="64"/>
      <c r="R15" s="64"/>
    </row>
    <row r="16" spans="1:18" ht="12.75" customHeight="1">
      <c r="A16" s="71">
        <v>9</v>
      </c>
      <c r="B16" s="29" t="s">
        <v>11</v>
      </c>
      <c r="C16" s="30">
        <f aca="true" t="shared" si="1" ref="C16:L16">SUM(C17:C18)</f>
        <v>22192</v>
      </c>
      <c r="D16" s="30">
        <f t="shared" si="1"/>
        <v>0</v>
      </c>
      <c r="E16" s="30">
        <f t="shared" si="1"/>
        <v>150</v>
      </c>
      <c r="F16" s="30">
        <f t="shared" si="1"/>
        <v>20771</v>
      </c>
      <c r="G16" s="30">
        <f t="shared" si="1"/>
        <v>0</v>
      </c>
      <c r="H16" s="30">
        <f t="shared" si="1"/>
        <v>94</v>
      </c>
      <c r="I16" s="30">
        <f t="shared" si="1"/>
        <v>10548</v>
      </c>
      <c r="J16" s="30">
        <f t="shared" si="1"/>
        <v>0</v>
      </c>
      <c r="K16" s="30">
        <f t="shared" si="1"/>
        <v>150</v>
      </c>
      <c r="L16" s="37">
        <f t="shared" si="1"/>
        <v>21941</v>
      </c>
      <c r="M16" s="64"/>
      <c r="N16" s="64"/>
      <c r="O16" s="64"/>
      <c r="P16" s="64"/>
      <c r="Q16" s="64"/>
      <c r="R16" s="64"/>
    </row>
    <row r="17" spans="1:18" ht="12.75" customHeight="1">
      <c r="A17" s="71">
        <v>10</v>
      </c>
      <c r="B17" s="29" t="s">
        <v>12</v>
      </c>
      <c r="C17" s="5">
        <v>20958</v>
      </c>
      <c r="D17" s="5"/>
      <c r="E17" s="5"/>
      <c r="F17" s="5">
        <v>19721</v>
      </c>
      <c r="G17" s="31"/>
      <c r="H17" s="11"/>
      <c r="I17" s="11">
        <v>9914</v>
      </c>
      <c r="J17" s="31"/>
      <c r="K17" s="11"/>
      <c r="L17" s="39">
        <v>20723</v>
      </c>
      <c r="M17" s="66"/>
      <c r="N17" s="66"/>
      <c r="O17" s="64"/>
      <c r="P17" s="64"/>
      <c r="Q17" s="64"/>
      <c r="R17" s="64"/>
    </row>
    <row r="18" spans="1:18" ht="12.75" customHeight="1">
      <c r="A18" s="71">
        <v>11</v>
      </c>
      <c r="B18" s="29" t="s">
        <v>13</v>
      </c>
      <c r="C18" s="5">
        <v>1234</v>
      </c>
      <c r="D18" s="5"/>
      <c r="E18" s="5">
        <v>150</v>
      </c>
      <c r="F18" s="5">
        <v>1050</v>
      </c>
      <c r="G18" s="31"/>
      <c r="H18" s="11">
        <v>94</v>
      </c>
      <c r="I18" s="11">
        <v>634</v>
      </c>
      <c r="J18" s="31"/>
      <c r="K18" s="11">
        <v>150</v>
      </c>
      <c r="L18" s="12">
        <v>1218</v>
      </c>
      <c r="M18" s="64"/>
      <c r="N18" s="66"/>
      <c r="O18" s="64"/>
      <c r="P18" s="64"/>
      <c r="Q18" s="64"/>
      <c r="R18" s="64"/>
    </row>
    <row r="19" spans="1:18" ht="12.75" customHeight="1">
      <c r="A19" s="71">
        <v>12</v>
      </c>
      <c r="B19" s="29" t="s">
        <v>14</v>
      </c>
      <c r="C19" s="5">
        <v>7637</v>
      </c>
      <c r="D19" s="5"/>
      <c r="E19" s="5"/>
      <c r="F19" s="5">
        <v>7271</v>
      </c>
      <c r="G19" s="31"/>
      <c r="H19" s="11"/>
      <c r="I19" s="11">
        <v>3675</v>
      </c>
      <c r="J19" s="5"/>
      <c r="K19" s="5"/>
      <c r="L19" s="39">
        <v>7694</v>
      </c>
      <c r="M19" s="66"/>
      <c r="N19" s="66"/>
      <c r="O19" s="64"/>
      <c r="P19" s="64"/>
      <c r="Q19" s="64"/>
      <c r="R19" s="64"/>
    </row>
    <row r="20" spans="1:18" ht="12.75" customHeight="1">
      <c r="A20" s="71">
        <v>13</v>
      </c>
      <c r="B20" s="29" t="s">
        <v>15</v>
      </c>
      <c r="C20" s="5">
        <v>92</v>
      </c>
      <c r="D20" s="5"/>
      <c r="E20" s="5"/>
      <c r="F20" s="5">
        <v>80</v>
      </c>
      <c r="G20" s="11"/>
      <c r="H20" s="11"/>
      <c r="I20" s="11">
        <v>48</v>
      </c>
      <c r="J20" s="5"/>
      <c r="K20" s="5"/>
      <c r="L20" s="7">
        <v>89</v>
      </c>
      <c r="M20" s="64"/>
      <c r="N20" s="64"/>
      <c r="O20" s="64"/>
      <c r="P20" s="64"/>
      <c r="Q20" s="64"/>
      <c r="R20" s="64"/>
    </row>
    <row r="21" spans="1:18" ht="12.75" customHeight="1">
      <c r="A21" s="71">
        <v>14</v>
      </c>
      <c r="B21" s="29" t="s">
        <v>16</v>
      </c>
      <c r="C21" s="5">
        <v>419</v>
      </c>
      <c r="D21" s="5"/>
      <c r="E21" s="5"/>
      <c r="F21" s="5">
        <v>395</v>
      </c>
      <c r="G21" s="11"/>
      <c r="H21" s="11"/>
      <c r="I21" s="11">
        <v>200</v>
      </c>
      <c r="J21" s="5"/>
      <c r="K21" s="5"/>
      <c r="L21" s="7">
        <v>400</v>
      </c>
      <c r="M21" s="64"/>
      <c r="N21" s="64"/>
      <c r="O21" s="64"/>
      <c r="P21" s="64"/>
      <c r="Q21" s="64"/>
      <c r="R21" s="64"/>
    </row>
    <row r="22" spans="1:18" ht="12.75" customHeight="1">
      <c r="A22" s="71">
        <v>15</v>
      </c>
      <c r="B22" s="29" t="s">
        <v>17</v>
      </c>
      <c r="C22" s="5">
        <v>12</v>
      </c>
      <c r="D22" s="5"/>
      <c r="E22" s="5"/>
      <c r="F22" s="5">
        <v>10</v>
      </c>
      <c r="G22" s="11"/>
      <c r="H22" s="11"/>
      <c r="I22" s="11">
        <v>2</v>
      </c>
      <c r="J22" s="5"/>
      <c r="K22" s="5"/>
      <c r="L22" s="7">
        <v>10</v>
      </c>
      <c r="M22" s="64"/>
      <c r="N22" s="64"/>
      <c r="O22" s="64"/>
      <c r="P22" s="64"/>
      <c r="Q22" s="64"/>
      <c r="R22" s="64"/>
    </row>
    <row r="23" spans="1:18" ht="12.75" customHeight="1">
      <c r="A23" s="71">
        <v>16</v>
      </c>
      <c r="B23" s="29" t="s">
        <v>18</v>
      </c>
      <c r="C23" s="5">
        <v>17</v>
      </c>
      <c r="D23" s="5">
        <v>10</v>
      </c>
      <c r="E23" s="5">
        <v>15</v>
      </c>
      <c r="F23" s="5"/>
      <c r="G23" s="11">
        <v>5</v>
      </c>
      <c r="H23" s="11">
        <v>3</v>
      </c>
      <c r="I23" s="31"/>
      <c r="J23" s="5">
        <v>10</v>
      </c>
      <c r="K23" s="5">
        <v>15</v>
      </c>
      <c r="L23" s="7"/>
      <c r="M23" s="64"/>
      <c r="N23" s="64"/>
      <c r="O23" s="64"/>
      <c r="P23" s="64"/>
      <c r="Q23" s="64"/>
      <c r="R23" s="64"/>
    </row>
    <row r="24" spans="1:18" ht="12.75" customHeight="1">
      <c r="A24" s="71">
        <v>17</v>
      </c>
      <c r="B24" s="32" t="s">
        <v>19</v>
      </c>
      <c r="C24" s="5">
        <v>62</v>
      </c>
      <c r="D24" s="5">
        <v>20</v>
      </c>
      <c r="E24" s="5">
        <v>100</v>
      </c>
      <c r="F24" s="5"/>
      <c r="G24" s="11">
        <v>10</v>
      </c>
      <c r="H24" s="11">
        <v>36</v>
      </c>
      <c r="I24" s="31"/>
      <c r="J24" s="5">
        <v>20</v>
      </c>
      <c r="K24" s="5">
        <v>100</v>
      </c>
      <c r="L24" s="7"/>
      <c r="M24" s="64"/>
      <c r="N24" s="64"/>
      <c r="O24" s="64"/>
      <c r="P24" s="64"/>
      <c r="Q24" s="64"/>
      <c r="R24" s="64"/>
    </row>
    <row r="25" spans="1:18" ht="12.75" customHeight="1">
      <c r="A25" s="71">
        <v>18</v>
      </c>
      <c r="B25" s="32" t="s">
        <v>20</v>
      </c>
      <c r="C25" s="5">
        <v>809</v>
      </c>
      <c r="D25" s="5">
        <v>891</v>
      </c>
      <c r="E25" s="5"/>
      <c r="F25" s="5"/>
      <c r="G25" s="11">
        <v>449</v>
      </c>
      <c r="H25" s="11"/>
      <c r="I25" s="31"/>
      <c r="J25" s="5">
        <v>797</v>
      </c>
      <c r="K25" s="5"/>
      <c r="L25" s="7"/>
      <c r="M25" s="64"/>
      <c r="N25" s="64"/>
      <c r="O25" s="64"/>
      <c r="P25" s="64"/>
      <c r="Q25" s="64"/>
      <c r="R25" s="64"/>
    </row>
    <row r="26" spans="1:18" ht="12.75" customHeight="1">
      <c r="A26" s="71">
        <v>19</v>
      </c>
      <c r="B26" s="32" t="s">
        <v>21</v>
      </c>
      <c r="C26" s="5"/>
      <c r="D26" s="5"/>
      <c r="E26" s="5"/>
      <c r="F26" s="5"/>
      <c r="G26" s="11"/>
      <c r="H26" s="11"/>
      <c r="I26" s="31"/>
      <c r="J26" s="5"/>
      <c r="K26" s="5"/>
      <c r="L26" s="7"/>
      <c r="M26" s="64"/>
      <c r="N26" s="64"/>
      <c r="O26" s="64"/>
      <c r="P26" s="64"/>
      <c r="Q26" s="64"/>
      <c r="R26" s="64"/>
    </row>
    <row r="27" spans="1:18" ht="12.75" customHeight="1" thickBot="1">
      <c r="A27" s="59">
        <v>20</v>
      </c>
      <c r="B27" s="45" t="s">
        <v>22</v>
      </c>
      <c r="C27" s="6"/>
      <c r="D27" s="6"/>
      <c r="E27" s="6"/>
      <c r="F27" s="6"/>
      <c r="G27" s="54"/>
      <c r="H27" s="13"/>
      <c r="I27" s="54"/>
      <c r="J27" s="6"/>
      <c r="K27" s="6"/>
      <c r="L27" s="75"/>
      <c r="M27" s="64"/>
      <c r="N27" s="64"/>
      <c r="O27" s="64"/>
      <c r="P27" s="64"/>
      <c r="Q27" s="64"/>
      <c r="R27" s="64"/>
    </row>
    <row r="28" spans="1:18" ht="12.75" customHeight="1" thickBot="1">
      <c r="A28" s="56">
        <v>21</v>
      </c>
      <c r="B28" s="49" t="s">
        <v>23</v>
      </c>
      <c r="C28" s="20">
        <f aca="true" t="shared" si="2" ref="C28:L28">SUM(C29:C38)</f>
        <v>38720</v>
      </c>
      <c r="D28" s="20">
        <f t="shared" si="2"/>
        <v>4150</v>
      </c>
      <c r="E28" s="20">
        <f t="shared" si="2"/>
        <v>3337</v>
      </c>
      <c r="F28" s="20">
        <f t="shared" si="2"/>
        <v>28902</v>
      </c>
      <c r="G28" s="20">
        <f t="shared" si="2"/>
        <v>2076</v>
      </c>
      <c r="H28" s="20">
        <f t="shared" si="2"/>
        <v>1707</v>
      </c>
      <c r="I28" s="20">
        <f t="shared" si="2"/>
        <v>14500</v>
      </c>
      <c r="J28" s="20">
        <f t="shared" si="2"/>
        <v>4056</v>
      </c>
      <c r="K28" s="20">
        <f t="shared" si="2"/>
        <v>3340</v>
      </c>
      <c r="L28" s="21">
        <f t="shared" si="2"/>
        <v>30514</v>
      </c>
      <c r="M28" s="64"/>
      <c r="N28" s="64"/>
      <c r="O28" s="64"/>
      <c r="P28" s="64"/>
      <c r="Q28" s="64"/>
      <c r="R28" s="64"/>
    </row>
    <row r="29" spans="1:18" ht="12.75" customHeight="1">
      <c r="A29" s="72">
        <v>22</v>
      </c>
      <c r="B29" s="46" t="s">
        <v>24</v>
      </c>
      <c r="C29" s="4">
        <v>373</v>
      </c>
      <c r="D29" s="4"/>
      <c r="E29" s="4">
        <v>250</v>
      </c>
      <c r="F29" s="4"/>
      <c r="G29" s="47"/>
      <c r="H29" s="10">
        <v>121</v>
      </c>
      <c r="I29" s="47"/>
      <c r="J29" s="4"/>
      <c r="K29" s="4">
        <v>200</v>
      </c>
      <c r="L29" s="48"/>
      <c r="M29" s="64"/>
      <c r="N29" s="64"/>
      <c r="O29" s="64"/>
      <c r="P29" s="64"/>
      <c r="Q29" s="64"/>
      <c r="R29" s="64"/>
    </row>
    <row r="30" spans="1:18" ht="12.75" customHeight="1">
      <c r="A30" s="71">
        <v>23</v>
      </c>
      <c r="B30" s="32" t="s">
        <v>25</v>
      </c>
      <c r="C30" s="5">
        <v>2326</v>
      </c>
      <c r="D30" s="5"/>
      <c r="E30" s="5">
        <v>2600</v>
      </c>
      <c r="F30" s="5"/>
      <c r="G30" s="31"/>
      <c r="H30" s="11">
        <v>1321</v>
      </c>
      <c r="I30" s="31"/>
      <c r="J30" s="5"/>
      <c r="K30" s="5">
        <v>2600</v>
      </c>
      <c r="L30" s="44"/>
      <c r="M30" s="64"/>
      <c r="N30" s="64"/>
      <c r="O30" s="64"/>
      <c r="P30" s="64"/>
      <c r="Q30" s="64"/>
      <c r="R30" s="64"/>
    </row>
    <row r="31" spans="1:18" ht="12.75" customHeight="1">
      <c r="A31" s="71">
        <v>24</v>
      </c>
      <c r="B31" s="32" t="s">
        <v>26</v>
      </c>
      <c r="C31" s="5"/>
      <c r="D31" s="5"/>
      <c r="E31" s="5"/>
      <c r="F31" s="5"/>
      <c r="G31" s="31"/>
      <c r="H31" s="11"/>
      <c r="I31" s="31"/>
      <c r="J31" s="5"/>
      <c r="K31" s="5"/>
      <c r="L31" s="44"/>
      <c r="M31" s="64"/>
      <c r="N31" s="64"/>
      <c r="O31" s="64"/>
      <c r="P31" s="64"/>
      <c r="Q31" s="64"/>
      <c r="R31" s="64"/>
    </row>
    <row r="32" spans="1:18" ht="12.75" customHeight="1">
      <c r="A32" s="71">
        <v>25</v>
      </c>
      <c r="B32" s="32" t="s">
        <v>27</v>
      </c>
      <c r="C32" s="5">
        <v>100</v>
      </c>
      <c r="D32" s="5"/>
      <c r="E32" s="5">
        <v>80</v>
      </c>
      <c r="F32" s="5"/>
      <c r="G32" s="31"/>
      <c r="H32" s="11">
        <v>51</v>
      </c>
      <c r="I32" s="31"/>
      <c r="J32" s="5"/>
      <c r="K32" s="5">
        <v>80</v>
      </c>
      <c r="L32" s="44"/>
      <c r="M32" s="64"/>
      <c r="N32" s="64"/>
      <c r="O32" s="64"/>
      <c r="P32" s="64"/>
      <c r="Q32" s="64"/>
      <c r="R32" s="64"/>
    </row>
    <row r="33" spans="1:18" ht="12.75" customHeight="1">
      <c r="A33" s="71">
        <v>26</v>
      </c>
      <c r="B33" s="32" t="s">
        <v>28</v>
      </c>
      <c r="C33" s="5"/>
      <c r="D33" s="5"/>
      <c r="E33" s="5"/>
      <c r="F33" s="5"/>
      <c r="G33" s="31"/>
      <c r="H33" s="11"/>
      <c r="I33" s="31"/>
      <c r="J33" s="5"/>
      <c r="K33" s="5"/>
      <c r="L33" s="44"/>
      <c r="M33" s="64"/>
      <c r="N33" s="64"/>
      <c r="O33" s="64"/>
      <c r="P33" s="64"/>
      <c r="Q33" s="64"/>
      <c r="R33" s="64"/>
    </row>
    <row r="34" spans="1:18" ht="12.75" customHeight="1">
      <c r="A34" s="71">
        <v>27</v>
      </c>
      <c r="B34" s="32" t="s">
        <v>29</v>
      </c>
      <c r="C34" s="5">
        <v>297</v>
      </c>
      <c r="D34" s="5"/>
      <c r="E34" s="5">
        <v>250</v>
      </c>
      <c r="F34" s="5"/>
      <c r="G34" s="31"/>
      <c r="H34" s="11">
        <v>67</v>
      </c>
      <c r="I34" s="31"/>
      <c r="J34" s="5"/>
      <c r="K34" s="5">
        <v>250</v>
      </c>
      <c r="L34" s="44"/>
      <c r="M34" s="64"/>
      <c r="N34" s="64"/>
      <c r="O34" s="64"/>
      <c r="P34" s="64"/>
      <c r="Q34" s="64"/>
      <c r="R34" s="64"/>
    </row>
    <row r="35" spans="1:18" ht="12.75" customHeight="1">
      <c r="A35" s="71">
        <v>28</v>
      </c>
      <c r="B35" s="32" t="s">
        <v>30</v>
      </c>
      <c r="C35" s="5"/>
      <c r="D35" s="5"/>
      <c r="E35" s="5"/>
      <c r="F35" s="5"/>
      <c r="G35" s="31"/>
      <c r="H35" s="11"/>
      <c r="I35" s="31"/>
      <c r="J35" s="5"/>
      <c r="K35" s="5"/>
      <c r="L35" s="44"/>
      <c r="M35" s="64"/>
      <c r="N35" s="64"/>
      <c r="O35" s="64"/>
      <c r="P35" s="64"/>
      <c r="Q35" s="64"/>
      <c r="R35" s="64"/>
    </row>
    <row r="36" spans="1:18" ht="12.75" customHeight="1">
      <c r="A36" s="71">
        <v>29</v>
      </c>
      <c r="B36" s="32" t="s">
        <v>31</v>
      </c>
      <c r="C36" s="5">
        <v>5</v>
      </c>
      <c r="D36" s="5"/>
      <c r="E36" s="5">
        <v>7</v>
      </c>
      <c r="F36" s="5"/>
      <c r="G36" s="31"/>
      <c r="H36" s="11">
        <v>7</v>
      </c>
      <c r="I36" s="31"/>
      <c r="J36" s="5"/>
      <c r="K36" s="5">
        <v>10</v>
      </c>
      <c r="L36" s="44"/>
      <c r="M36" s="64"/>
      <c r="N36" s="64"/>
      <c r="O36" s="64"/>
      <c r="P36" s="64"/>
      <c r="Q36" s="64"/>
      <c r="R36" s="64"/>
    </row>
    <row r="37" spans="1:18" ht="12.75" customHeight="1" thickBot="1">
      <c r="A37" s="59">
        <v>30</v>
      </c>
      <c r="B37" s="53" t="s">
        <v>32</v>
      </c>
      <c r="C37" s="6">
        <v>254</v>
      </c>
      <c r="D37" s="6"/>
      <c r="E37" s="6">
        <v>150</v>
      </c>
      <c r="F37" s="6"/>
      <c r="G37" s="54"/>
      <c r="H37" s="13">
        <v>140</v>
      </c>
      <c r="I37" s="54"/>
      <c r="J37" s="6"/>
      <c r="K37" s="6">
        <v>200</v>
      </c>
      <c r="L37" s="76"/>
      <c r="M37" s="64"/>
      <c r="N37" s="64"/>
      <c r="O37" s="64"/>
      <c r="P37" s="64"/>
      <c r="Q37" s="64"/>
      <c r="R37" s="64"/>
    </row>
    <row r="38" spans="1:18" ht="12.75" customHeight="1" thickBot="1">
      <c r="A38" s="56">
        <v>31</v>
      </c>
      <c r="B38" s="55" t="s">
        <v>33</v>
      </c>
      <c r="C38" s="8">
        <v>35365</v>
      </c>
      <c r="D38" s="8">
        <v>4150</v>
      </c>
      <c r="E38" s="8"/>
      <c r="F38" s="8">
        <v>28902</v>
      </c>
      <c r="G38" s="14">
        <v>2076</v>
      </c>
      <c r="H38" s="14"/>
      <c r="I38" s="14">
        <v>14500</v>
      </c>
      <c r="J38" s="8">
        <v>4056</v>
      </c>
      <c r="K38" s="8"/>
      <c r="L38" s="15">
        <v>30514</v>
      </c>
      <c r="M38" s="64"/>
      <c r="N38" s="64"/>
      <c r="O38" s="64"/>
      <c r="P38" s="64"/>
      <c r="Q38" s="64"/>
      <c r="R38" s="64"/>
    </row>
    <row r="39" spans="1:18" ht="12.75" customHeight="1" thickBot="1">
      <c r="A39" s="56">
        <v>32</v>
      </c>
      <c r="B39" s="49" t="s">
        <v>34</v>
      </c>
      <c r="C39" s="20">
        <f aca="true" t="shared" si="3" ref="C39:L39">C28-C8-C27</f>
        <v>3</v>
      </c>
      <c r="D39" s="20">
        <f t="shared" si="3"/>
        <v>0</v>
      </c>
      <c r="E39" s="20">
        <f t="shared" si="3"/>
        <v>0</v>
      </c>
      <c r="F39" s="20">
        <f t="shared" si="3"/>
        <v>0</v>
      </c>
      <c r="G39" s="20">
        <f t="shared" si="3"/>
        <v>127</v>
      </c>
      <c r="H39" s="20">
        <f t="shared" si="3"/>
        <v>-174</v>
      </c>
      <c r="I39" s="20">
        <f t="shared" si="3"/>
        <v>-268</v>
      </c>
      <c r="J39" s="20">
        <f t="shared" si="3"/>
        <v>0</v>
      </c>
      <c r="K39" s="20">
        <f t="shared" si="3"/>
        <v>0</v>
      </c>
      <c r="L39" s="21">
        <f t="shared" si="3"/>
        <v>0</v>
      </c>
      <c r="M39" s="64"/>
      <c r="N39" s="64"/>
      <c r="O39" s="64"/>
      <c r="P39" s="64"/>
      <c r="Q39" s="64"/>
      <c r="R39" s="64"/>
    </row>
    <row r="40" spans="1:18" ht="12.75" customHeight="1">
      <c r="A40" s="72">
        <v>33</v>
      </c>
      <c r="B40" s="57" t="s">
        <v>35</v>
      </c>
      <c r="C40" s="4"/>
      <c r="D40" s="4"/>
      <c r="E40" s="4"/>
      <c r="F40" s="4"/>
      <c r="G40" s="4"/>
      <c r="H40" s="4"/>
      <c r="I40" s="4"/>
      <c r="J40" s="10"/>
      <c r="K40" s="10"/>
      <c r="L40" s="28"/>
      <c r="M40" s="64"/>
      <c r="N40" s="64"/>
      <c r="O40" s="64"/>
      <c r="P40" s="64"/>
      <c r="Q40" s="64"/>
      <c r="R40" s="64"/>
    </row>
    <row r="41" spans="1:18" ht="12.75" customHeight="1">
      <c r="A41" s="71">
        <v>34</v>
      </c>
      <c r="B41" s="33" t="s">
        <v>36</v>
      </c>
      <c r="C41" s="34">
        <v>702</v>
      </c>
      <c r="D41" s="5"/>
      <c r="E41" s="5"/>
      <c r="F41" s="5"/>
      <c r="G41" s="5"/>
      <c r="H41" s="5"/>
      <c r="I41" s="5"/>
      <c r="J41" s="11"/>
      <c r="K41" s="11"/>
      <c r="L41" s="12"/>
      <c r="M41" s="64"/>
      <c r="N41" s="64"/>
      <c r="O41" s="64"/>
      <c r="P41" s="64"/>
      <c r="Q41" s="64"/>
      <c r="R41" s="64"/>
    </row>
    <row r="42" spans="1:18" ht="12.75" customHeight="1">
      <c r="A42" s="71">
        <v>35</v>
      </c>
      <c r="B42" s="33" t="s">
        <v>37</v>
      </c>
      <c r="C42" s="34">
        <v>1852</v>
      </c>
      <c r="D42" s="5"/>
      <c r="E42" s="5">
        <v>1464</v>
      </c>
      <c r="F42" s="5"/>
      <c r="G42" s="5"/>
      <c r="H42" s="5">
        <v>464</v>
      </c>
      <c r="I42" s="5"/>
      <c r="J42" s="31"/>
      <c r="K42" s="11">
        <v>1000</v>
      </c>
      <c r="L42" s="44"/>
      <c r="M42" s="64"/>
      <c r="N42" s="64"/>
      <c r="O42" s="64"/>
      <c r="P42" s="64"/>
      <c r="Q42" s="64"/>
      <c r="R42" s="64"/>
    </row>
    <row r="43" spans="1:18" ht="12.75" customHeight="1">
      <c r="A43" s="71">
        <v>36</v>
      </c>
      <c r="B43" s="33" t="s">
        <v>38</v>
      </c>
      <c r="C43" s="34"/>
      <c r="D43" s="5"/>
      <c r="E43" s="5">
        <v>200</v>
      </c>
      <c r="F43" s="5"/>
      <c r="G43" s="5"/>
      <c r="H43" s="5"/>
      <c r="I43" s="5"/>
      <c r="J43" s="31"/>
      <c r="K43" s="11"/>
      <c r="L43" s="44"/>
      <c r="M43" s="64"/>
      <c r="N43" s="64"/>
      <c r="O43" s="64"/>
      <c r="P43" s="64"/>
      <c r="Q43" s="64"/>
      <c r="R43" s="64"/>
    </row>
    <row r="44" spans="1:18" ht="12.75" customHeight="1">
      <c r="A44" s="71">
        <v>37</v>
      </c>
      <c r="B44" s="33" t="s">
        <v>39</v>
      </c>
      <c r="C44" s="34"/>
      <c r="D44" s="5"/>
      <c r="E44" s="5"/>
      <c r="F44" s="5"/>
      <c r="G44" s="5"/>
      <c r="H44" s="5"/>
      <c r="I44" s="5"/>
      <c r="J44" s="31"/>
      <c r="K44" s="11"/>
      <c r="L44" s="44"/>
      <c r="M44" s="64"/>
      <c r="N44" s="64"/>
      <c r="O44" s="64"/>
      <c r="P44" s="64"/>
      <c r="Q44" s="64"/>
      <c r="R44" s="64"/>
    </row>
    <row r="45" spans="1:18" ht="12.75" customHeight="1">
      <c r="A45" s="71">
        <v>38</v>
      </c>
      <c r="B45" s="33" t="s">
        <v>40</v>
      </c>
      <c r="C45" s="35">
        <v>77.8</v>
      </c>
      <c r="D45" s="16"/>
      <c r="E45" s="16"/>
      <c r="F45" s="16">
        <v>74.9</v>
      </c>
      <c r="G45" s="16"/>
      <c r="H45" s="16"/>
      <c r="I45" s="16">
        <v>75.9</v>
      </c>
      <c r="J45" s="36"/>
      <c r="K45" s="17"/>
      <c r="L45" s="18">
        <v>75</v>
      </c>
      <c r="M45" s="64"/>
      <c r="N45" s="64"/>
      <c r="O45" s="64"/>
      <c r="P45" s="64"/>
      <c r="Q45" s="64"/>
      <c r="R45" s="64"/>
    </row>
    <row r="46" spans="1:18" ht="12.75" customHeight="1" thickBot="1">
      <c r="A46" s="27">
        <v>39</v>
      </c>
      <c r="B46" s="40" t="s">
        <v>41</v>
      </c>
      <c r="C46" s="41">
        <f>(((C17*1000)/C45)/12)</f>
        <v>22448.58611825193</v>
      </c>
      <c r="D46" s="42"/>
      <c r="E46" s="9"/>
      <c r="F46" s="41">
        <f>(((F17*1000)/F45)/12)</f>
        <v>21941.47752558967</v>
      </c>
      <c r="G46" s="9"/>
      <c r="H46" s="9"/>
      <c r="I46" s="41">
        <f>(((I17*1000)/I45)/6)</f>
        <v>21769.872639437857</v>
      </c>
      <c r="J46" s="43"/>
      <c r="K46" s="43"/>
      <c r="L46" s="19">
        <f>(((L17*1000)/L45)/12)</f>
        <v>23025.55555555556</v>
      </c>
      <c r="M46" s="64"/>
      <c r="N46" s="64"/>
      <c r="O46" s="64"/>
      <c r="P46" s="64"/>
      <c r="Q46" s="64"/>
      <c r="R46" s="64"/>
    </row>
    <row r="47" spans="1:18" ht="12.75" customHeight="1">
      <c r="A47" s="77"/>
      <c r="B47" s="77"/>
      <c r="C47" s="77"/>
      <c r="D47" s="77"/>
      <c r="E47" s="77"/>
      <c r="F47" s="77"/>
      <c r="G47" s="77"/>
      <c r="H47" s="77"/>
      <c r="I47" s="77"/>
      <c r="J47" s="77"/>
      <c r="K47" s="77"/>
      <c r="L47" s="77"/>
      <c r="M47" s="64"/>
      <c r="N47" s="64"/>
      <c r="O47" s="64"/>
      <c r="P47" s="64"/>
      <c r="Q47" s="64"/>
      <c r="R47" s="64"/>
    </row>
    <row r="48" spans="1:18" s="23" customFormat="1" ht="12.75" customHeight="1">
      <c r="A48" s="78"/>
      <c r="B48" s="79"/>
      <c r="C48" s="79"/>
      <c r="D48" s="79"/>
      <c r="E48" s="79"/>
      <c r="F48" s="79"/>
      <c r="G48" s="79"/>
      <c r="H48" s="79"/>
      <c r="I48" s="79"/>
      <c r="J48" s="79"/>
      <c r="K48" s="79"/>
      <c r="L48" s="79"/>
      <c r="M48" s="68"/>
      <c r="N48" s="68"/>
      <c r="O48" s="68"/>
      <c r="P48" s="68"/>
      <c r="Q48" s="68"/>
      <c r="R48" s="68"/>
    </row>
    <row r="49" spans="1:18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64"/>
      <c r="N49" s="64"/>
      <c r="O49" s="64"/>
      <c r="P49" s="64"/>
      <c r="Q49" s="64"/>
      <c r="R49" s="64"/>
    </row>
    <row r="50" spans="1:18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64"/>
      <c r="N50" s="64"/>
      <c r="O50" s="64"/>
      <c r="P50" s="64"/>
      <c r="Q50" s="64"/>
      <c r="R50" s="64"/>
    </row>
    <row r="51" spans="3:18" ht="12.75">
      <c r="C51" s="2"/>
      <c r="D51" s="2"/>
      <c r="E51" s="2"/>
      <c r="F51" s="2"/>
      <c r="G51" s="2"/>
      <c r="H51" s="2"/>
      <c r="I51" s="2"/>
      <c r="J51" s="2"/>
      <c r="K51" s="2"/>
      <c r="L51" s="2"/>
      <c r="M51" s="64"/>
      <c r="N51" s="64"/>
      <c r="O51" s="64"/>
      <c r="P51" s="64"/>
      <c r="Q51" s="64"/>
      <c r="R51" s="64"/>
    </row>
    <row r="52" spans="3:18" ht="12.75">
      <c r="C52" s="2"/>
      <c r="D52" s="2"/>
      <c r="E52" s="2"/>
      <c r="F52" s="2"/>
      <c r="G52" s="2"/>
      <c r="H52" s="2"/>
      <c r="I52" s="2"/>
      <c r="J52" s="2"/>
      <c r="K52" s="2"/>
      <c r="L52" s="2"/>
      <c r="M52" s="64"/>
      <c r="N52" s="64"/>
      <c r="O52" s="64"/>
      <c r="P52" s="64"/>
      <c r="Q52" s="64"/>
      <c r="R52" s="64"/>
    </row>
    <row r="53" spans="3:18" ht="12.75">
      <c r="C53" s="2"/>
      <c r="D53" s="2"/>
      <c r="E53" s="2"/>
      <c r="F53" s="2"/>
      <c r="G53" s="2"/>
      <c r="H53" s="2"/>
      <c r="I53" s="2"/>
      <c r="J53" s="2"/>
      <c r="K53" s="2"/>
      <c r="L53" s="2"/>
      <c r="M53" s="64"/>
      <c r="N53" s="64"/>
      <c r="O53" s="64"/>
      <c r="P53" s="64"/>
      <c r="Q53" s="64"/>
      <c r="R53" s="64"/>
    </row>
    <row r="54" spans="13:18" ht="12.75">
      <c r="M54" s="64"/>
      <c r="N54" s="64"/>
      <c r="O54" s="64"/>
      <c r="P54" s="64"/>
      <c r="Q54" s="64"/>
      <c r="R54" s="64"/>
    </row>
    <row r="55" spans="13:18" ht="12.75">
      <c r="M55" s="64"/>
      <c r="N55" s="64"/>
      <c r="O55" s="64"/>
      <c r="P55" s="64"/>
      <c r="Q55" s="64"/>
      <c r="R55" s="64"/>
    </row>
    <row r="56" spans="13:18" ht="12.75">
      <c r="M56" s="64"/>
      <c r="N56" s="64"/>
      <c r="O56" s="64"/>
      <c r="P56" s="64"/>
      <c r="Q56" s="64"/>
      <c r="R56" s="64"/>
    </row>
    <row r="57" spans="13:18" ht="12.75">
      <c r="M57" s="64"/>
      <c r="N57" s="64"/>
      <c r="O57" s="64"/>
      <c r="P57" s="64"/>
      <c r="Q57" s="64"/>
      <c r="R57" s="64"/>
    </row>
    <row r="58" spans="13:18" ht="12.75">
      <c r="M58" s="64"/>
      <c r="N58" s="64"/>
      <c r="O58" s="64"/>
      <c r="P58" s="64"/>
      <c r="Q58" s="64"/>
      <c r="R58" s="64"/>
    </row>
    <row r="59" spans="13:18" ht="12.75">
      <c r="M59" s="64"/>
      <c r="N59" s="64"/>
      <c r="O59" s="64"/>
      <c r="P59" s="64"/>
      <c r="Q59" s="64"/>
      <c r="R59" s="64"/>
    </row>
    <row r="60" spans="13:18" ht="12.75">
      <c r="M60" s="64"/>
      <c r="N60" s="64"/>
      <c r="O60" s="64"/>
      <c r="P60" s="64"/>
      <c r="Q60" s="64"/>
      <c r="R60" s="64"/>
    </row>
    <row r="61" spans="13:18" ht="12.75">
      <c r="M61" s="64"/>
      <c r="N61" s="64"/>
      <c r="O61" s="64"/>
      <c r="P61" s="64"/>
      <c r="Q61" s="64"/>
      <c r="R61" s="64"/>
    </row>
    <row r="62" spans="13:18" ht="12.75">
      <c r="M62" s="64"/>
      <c r="N62" s="64"/>
      <c r="O62" s="64"/>
      <c r="P62" s="64"/>
      <c r="Q62" s="64"/>
      <c r="R62" s="64"/>
    </row>
    <row r="63" spans="13:18" ht="12.75">
      <c r="M63" s="64"/>
      <c r="N63" s="64"/>
      <c r="O63" s="64"/>
      <c r="P63" s="64"/>
      <c r="Q63" s="64"/>
      <c r="R63" s="64"/>
    </row>
    <row r="64" spans="13:18" ht="12.75">
      <c r="M64" s="64"/>
      <c r="N64" s="64"/>
      <c r="O64" s="64"/>
      <c r="P64" s="64"/>
      <c r="Q64" s="64"/>
      <c r="R64" s="64"/>
    </row>
    <row r="65" spans="13:18" ht="12.75">
      <c r="M65" s="64"/>
      <c r="N65" s="64"/>
      <c r="O65" s="64"/>
      <c r="P65" s="64"/>
      <c r="Q65" s="64"/>
      <c r="R65" s="64"/>
    </row>
    <row r="66" spans="13:18" ht="12.75">
      <c r="M66" s="64"/>
      <c r="N66" s="64"/>
      <c r="O66" s="64"/>
      <c r="P66" s="64"/>
      <c r="Q66" s="64"/>
      <c r="R66" s="64"/>
    </row>
    <row r="67" spans="13:18" ht="12.75">
      <c r="M67" s="64"/>
      <c r="N67" s="64"/>
      <c r="O67" s="64"/>
      <c r="P67" s="64"/>
      <c r="Q67" s="64"/>
      <c r="R67" s="64"/>
    </row>
    <row r="68" spans="13:18" ht="12.75">
      <c r="M68" s="64"/>
      <c r="N68" s="64"/>
      <c r="O68" s="64"/>
      <c r="P68" s="64"/>
      <c r="Q68" s="64"/>
      <c r="R68" s="64"/>
    </row>
    <row r="69" spans="13:18" ht="12.75">
      <c r="M69" s="64"/>
      <c r="N69" s="64"/>
      <c r="O69" s="64"/>
      <c r="P69" s="64"/>
      <c r="Q69" s="64"/>
      <c r="R69" s="64"/>
    </row>
    <row r="70" spans="13:18" ht="12.75">
      <c r="M70" s="64"/>
      <c r="N70" s="64"/>
      <c r="O70" s="64"/>
      <c r="P70" s="64"/>
      <c r="Q70" s="64"/>
      <c r="R70" s="64"/>
    </row>
    <row r="71" spans="13:18" ht="12.75">
      <c r="M71" s="64"/>
      <c r="N71" s="64"/>
      <c r="O71" s="64"/>
      <c r="P71" s="64"/>
      <c r="Q71" s="64"/>
      <c r="R71" s="64"/>
    </row>
    <row r="72" spans="13:18" ht="12.75">
      <c r="M72" s="64"/>
      <c r="N72" s="64"/>
      <c r="O72" s="64"/>
      <c r="P72" s="64"/>
      <c r="Q72" s="64"/>
      <c r="R72" s="64"/>
    </row>
    <row r="73" spans="13:18" ht="12.75">
      <c r="M73" s="64"/>
      <c r="N73" s="64"/>
      <c r="O73" s="64"/>
      <c r="P73" s="64"/>
      <c r="Q73" s="64"/>
      <c r="R73" s="64"/>
    </row>
    <row r="74" spans="13:18" ht="12.75">
      <c r="M74" s="64"/>
      <c r="N74" s="64"/>
      <c r="O74" s="64"/>
      <c r="P74" s="64"/>
      <c r="Q74" s="64"/>
      <c r="R74" s="64"/>
    </row>
    <row r="75" spans="13:18" ht="12.75">
      <c r="M75" s="64"/>
      <c r="N75" s="64"/>
      <c r="O75" s="64"/>
      <c r="P75" s="64"/>
      <c r="Q75" s="64"/>
      <c r="R75" s="64"/>
    </row>
    <row r="76" spans="13:18" ht="12.75">
      <c r="M76" s="64"/>
      <c r="N76" s="64"/>
      <c r="O76" s="64"/>
      <c r="P76" s="64"/>
      <c r="Q76" s="64"/>
      <c r="R76" s="64"/>
    </row>
    <row r="77" spans="13:18" ht="12.75">
      <c r="M77" s="64"/>
      <c r="N77" s="64"/>
      <c r="O77" s="64"/>
      <c r="P77" s="64"/>
      <c r="Q77" s="64"/>
      <c r="R77" s="64"/>
    </row>
    <row r="78" spans="13:18" ht="12.75">
      <c r="M78" s="64"/>
      <c r="N78" s="64"/>
      <c r="O78" s="64"/>
      <c r="P78" s="64"/>
      <c r="Q78" s="64"/>
      <c r="R78" s="64"/>
    </row>
    <row r="79" spans="13:18" ht="12.75">
      <c r="M79" s="64"/>
      <c r="N79" s="64"/>
      <c r="O79" s="64"/>
      <c r="P79" s="64"/>
      <c r="Q79" s="64"/>
      <c r="R79" s="64"/>
    </row>
    <row r="80" spans="13:18" ht="12.75">
      <c r="M80" s="64"/>
      <c r="N80" s="64"/>
      <c r="O80" s="64"/>
      <c r="P80" s="64"/>
      <c r="Q80" s="64"/>
      <c r="R80" s="64"/>
    </row>
    <row r="81" spans="13:18" ht="12.75">
      <c r="M81" s="64"/>
      <c r="N81" s="64"/>
      <c r="O81" s="64"/>
      <c r="P81" s="64"/>
      <c r="Q81" s="64"/>
      <c r="R81" s="64"/>
    </row>
    <row r="82" spans="13:18" ht="12.75">
      <c r="M82" s="64"/>
      <c r="N82" s="64"/>
      <c r="O82" s="64"/>
      <c r="P82" s="64"/>
      <c r="Q82" s="64"/>
      <c r="R82" s="64"/>
    </row>
    <row r="83" spans="13:18" ht="12.75">
      <c r="M83" s="64"/>
      <c r="N83" s="64"/>
      <c r="O83" s="64"/>
      <c r="P83" s="64"/>
      <c r="Q83" s="64"/>
      <c r="R83" s="64"/>
    </row>
    <row r="84" spans="13:18" ht="12.75">
      <c r="M84" s="64"/>
      <c r="N84" s="64"/>
      <c r="O84" s="64"/>
      <c r="P84" s="64"/>
      <c r="Q84" s="64"/>
      <c r="R84" s="64"/>
    </row>
    <row r="85" spans="13:18" ht="12.75">
      <c r="M85" s="64"/>
      <c r="N85" s="64"/>
      <c r="O85" s="64"/>
      <c r="P85" s="64"/>
      <c r="Q85" s="64"/>
      <c r="R85" s="64"/>
    </row>
    <row r="86" spans="13:18" ht="12.75">
      <c r="M86" s="64"/>
      <c r="N86" s="64"/>
      <c r="O86" s="64"/>
      <c r="P86" s="64"/>
      <c r="Q86" s="64"/>
      <c r="R86" s="64"/>
    </row>
    <row r="87" spans="13:18" ht="12.75">
      <c r="M87" s="64"/>
      <c r="N87" s="64"/>
      <c r="O87" s="64"/>
      <c r="P87" s="64"/>
      <c r="Q87" s="64"/>
      <c r="R87" s="64"/>
    </row>
    <row r="88" spans="13:18" ht="12.75">
      <c r="M88" s="64"/>
      <c r="N88" s="64"/>
      <c r="O88" s="64"/>
      <c r="P88" s="64"/>
      <c r="Q88" s="64"/>
      <c r="R88" s="64"/>
    </row>
    <row r="89" spans="13:18" ht="12.75">
      <c r="M89" s="64"/>
      <c r="N89" s="64"/>
      <c r="O89" s="64"/>
      <c r="P89" s="64"/>
      <c r="Q89" s="64"/>
      <c r="R89" s="64"/>
    </row>
    <row r="90" spans="13:18" ht="12.75">
      <c r="M90" s="64"/>
      <c r="N90" s="64"/>
      <c r="O90" s="64"/>
      <c r="P90" s="64"/>
      <c r="Q90" s="64"/>
      <c r="R90" s="64"/>
    </row>
    <row r="91" spans="13:18" ht="12.75">
      <c r="M91" s="64"/>
      <c r="N91" s="64"/>
      <c r="O91" s="64"/>
      <c r="P91" s="64"/>
      <c r="Q91" s="64"/>
      <c r="R91" s="64"/>
    </row>
    <row r="92" spans="13:18" ht="12.75">
      <c r="M92" s="64"/>
      <c r="N92" s="64"/>
      <c r="O92" s="64"/>
      <c r="P92" s="64"/>
      <c r="Q92" s="64"/>
      <c r="R92" s="64"/>
    </row>
    <row r="93" spans="13:18" ht="12.75">
      <c r="M93" s="64"/>
      <c r="N93" s="64"/>
      <c r="O93" s="64"/>
      <c r="P93" s="64"/>
      <c r="Q93" s="64"/>
      <c r="R93" s="64"/>
    </row>
    <row r="94" spans="13:18" ht="12.75">
      <c r="M94" s="64"/>
      <c r="N94" s="64"/>
      <c r="O94" s="64"/>
      <c r="P94" s="64"/>
      <c r="Q94" s="64"/>
      <c r="R94" s="64"/>
    </row>
    <row r="95" spans="13:18" ht="12.75">
      <c r="M95" s="64"/>
      <c r="N95" s="64"/>
      <c r="O95" s="64"/>
      <c r="P95" s="64"/>
      <c r="Q95" s="64"/>
      <c r="R95" s="64"/>
    </row>
    <row r="96" spans="13:18" ht="12.75">
      <c r="M96" s="64"/>
      <c r="N96" s="64"/>
      <c r="O96" s="64"/>
      <c r="P96" s="64"/>
      <c r="Q96" s="64"/>
      <c r="R96" s="64"/>
    </row>
    <row r="97" spans="13:18" ht="12.75">
      <c r="M97" s="64"/>
      <c r="N97" s="64"/>
      <c r="O97" s="64"/>
      <c r="P97" s="64"/>
      <c r="Q97" s="64"/>
      <c r="R97" s="64"/>
    </row>
    <row r="98" spans="13:18" ht="12.75">
      <c r="M98" s="64"/>
      <c r="N98" s="64"/>
      <c r="O98" s="64"/>
      <c r="P98" s="64"/>
      <c r="Q98" s="64"/>
      <c r="R98" s="64"/>
    </row>
  </sheetData>
  <mergeCells count="3">
    <mergeCell ref="J6:L6"/>
    <mergeCell ref="D6:F6"/>
    <mergeCell ref="G6:I6"/>
  </mergeCells>
  <printOptions horizontalCentered="1" verticalCentered="1"/>
  <pageMargins left="0.5905511811023623" right="0.5905511811023623" top="0" bottom="0.5905511811023623" header="0" footer="0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R98"/>
  <sheetViews>
    <sheetView workbookViewId="0" topLeftCell="A13">
      <selection activeCell="N17" sqref="N17"/>
    </sheetView>
  </sheetViews>
  <sheetFormatPr defaultColWidth="9.00390625" defaultRowHeight="12.75"/>
  <cols>
    <col min="1" max="1" width="4.25390625" style="1" customWidth="1"/>
    <col min="2" max="2" width="33.875" style="1" customWidth="1"/>
    <col min="3" max="12" width="11.25390625" style="1" customWidth="1"/>
    <col min="13" max="16384" width="9.125" style="1" customWidth="1"/>
  </cols>
  <sheetData>
    <row r="1" ht="18" customHeight="1"/>
    <row r="2" ht="20.25" customHeight="1">
      <c r="C2" s="26" t="s">
        <v>46</v>
      </c>
    </row>
    <row r="3" spans="2:9" ht="12.75">
      <c r="B3" s="38"/>
      <c r="C3" s="25"/>
      <c r="D3" s="25"/>
      <c r="E3" s="2"/>
      <c r="F3" s="2"/>
      <c r="G3" s="2"/>
      <c r="H3" s="2"/>
      <c r="I3" s="2"/>
    </row>
    <row r="4" spans="1:18" ht="12.75">
      <c r="A4" s="38" t="s">
        <v>73</v>
      </c>
      <c r="B4" s="23"/>
      <c r="C4" s="23"/>
      <c r="D4" s="23"/>
      <c r="E4" s="23"/>
      <c r="F4" s="23"/>
      <c r="G4" s="23"/>
      <c r="H4" s="2"/>
      <c r="M4" s="64"/>
      <c r="N4" s="64"/>
      <c r="O4" s="64"/>
      <c r="P4" s="64"/>
      <c r="Q4" s="64"/>
      <c r="R4" s="64"/>
    </row>
    <row r="5" spans="1:18" ht="13.5" thickBot="1">
      <c r="A5" s="73" t="s">
        <v>72</v>
      </c>
      <c r="B5" s="74"/>
      <c r="C5" s="2"/>
      <c r="D5" s="25"/>
      <c r="E5" s="25"/>
      <c r="F5" s="25"/>
      <c r="G5" s="25"/>
      <c r="H5" s="25"/>
      <c r="L5" s="69" t="s">
        <v>0</v>
      </c>
      <c r="M5" s="64"/>
      <c r="N5" s="64"/>
      <c r="O5" s="64"/>
      <c r="P5" s="64"/>
      <c r="Q5" s="64"/>
      <c r="R5" s="64"/>
    </row>
    <row r="6" spans="1:18" ht="25.5" customHeight="1">
      <c r="A6" s="60" t="s">
        <v>45</v>
      </c>
      <c r="B6" s="61" t="s">
        <v>1</v>
      </c>
      <c r="C6" s="63" t="s">
        <v>44</v>
      </c>
      <c r="D6" s="82" t="s">
        <v>48</v>
      </c>
      <c r="E6" s="80"/>
      <c r="F6" s="80"/>
      <c r="G6" s="80" t="s">
        <v>47</v>
      </c>
      <c r="H6" s="80"/>
      <c r="I6" s="80"/>
      <c r="J6" s="80" t="s">
        <v>49</v>
      </c>
      <c r="K6" s="80"/>
      <c r="L6" s="81"/>
      <c r="M6" s="65"/>
      <c r="N6" s="64"/>
      <c r="O6" s="64"/>
      <c r="P6" s="64"/>
      <c r="Q6" s="64"/>
      <c r="R6" s="64"/>
    </row>
    <row r="7" spans="1:18" ht="13.5" customHeight="1" thickBot="1">
      <c r="A7" s="62"/>
      <c r="B7" s="50"/>
      <c r="C7" s="58" t="s">
        <v>50</v>
      </c>
      <c r="D7" s="83" t="s">
        <v>77</v>
      </c>
      <c r="E7" s="83" t="s">
        <v>2</v>
      </c>
      <c r="F7" s="83" t="s">
        <v>78</v>
      </c>
      <c r="G7" s="83" t="s">
        <v>77</v>
      </c>
      <c r="H7" s="83" t="s">
        <v>2</v>
      </c>
      <c r="I7" s="83" t="s">
        <v>78</v>
      </c>
      <c r="J7" s="83" t="s">
        <v>77</v>
      </c>
      <c r="K7" s="83" t="s">
        <v>2</v>
      </c>
      <c r="L7" s="83" t="s">
        <v>78</v>
      </c>
      <c r="M7" s="24"/>
      <c r="N7" s="64"/>
      <c r="O7" s="64"/>
      <c r="P7" s="64"/>
      <c r="Q7" s="64"/>
      <c r="R7" s="64"/>
    </row>
    <row r="8" spans="1:18" ht="12.75" customHeight="1" thickBot="1">
      <c r="A8" s="3">
        <v>1</v>
      </c>
      <c r="B8" s="52" t="s">
        <v>3</v>
      </c>
      <c r="C8" s="20">
        <f aca="true" t="shared" si="0" ref="C8:L8">SUM(C9,C11:C16,C19:C26)</f>
        <v>32173</v>
      </c>
      <c r="D8" s="20">
        <f t="shared" si="0"/>
        <v>3482</v>
      </c>
      <c r="E8" s="20">
        <f t="shared" si="0"/>
        <v>4570</v>
      </c>
      <c r="F8" s="20">
        <f t="shared" si="0"/>
        <v>21530</v>
      </c>
      <c r="G8" s="20">
        <f t="shared" si="0"/>
        <v>1490</v>
      </c>
      <c r="H8" s="20">
        <f t="shared" si="0"/>
        <v>2906</v>
      </c>
      <c r="I8" s="20">
        <f t="shared" si="0"/>
        <v>10944</v>
      </c>
      <c r="J8" s="20">
        <f t="shared" si="0"/>
        <v>3573</v>
      </c>
      <c r="K8" s="20">
        <f t="shared" si="0"/>
        <v>4870</v>
      </c>
      <c r="L8" s="21">
        <f t="shared" si="0"/>
        <v>22067</v>
      </c>
      <c r="M8" s="64"/>
      <c r="N8" s="64"/>
      <c r="O8" s="64"/>
      <c r="P8" s="64"/>
      <c r="Q8" s="64"/>
      <c r="R8" s="64"/>
    </row>
    <row r="9" spans="1:18" ht="12.75" customHeight="1">
      <c r="A9" s="70">
        <v>2</v>
      </c>
      <c r="B9" s="51" t="s">
        <v>4</v>
      </c>
      <c r="C9" s="4">
        <v>4168</v>
      </c>
      <c r="D9" s="4">
        <v>427</v>
      </c>
      <c r="E9" s="4">
        <v>3100</v>
      </c>
      <c r="F9" s="4">
        <v>189</v>
      </c>
      <c r="G9" s="10">
        <v>143</v>
      </c>
      <c r="H9" s="10">
        <v>1982</v>
      </c>
      <c r="I9" s="10">
        <v>182</v>
      </c>
      <c r="J9" s="4">
        <v>327</v>
      </c>
      <c r="K9" s="4">
        <v>3200</v>
      </c>
      <c r="L9" s="28">
        <v>203</v>
      </c>
      <c r="M9" s="64"/>
      <c r="N9" s="64"/>
      <c r="O9" s="64"/>
      <c r="P9" s="64"/>
      <c r="Q9" s="64"/>
      <c r="R9" s="64"/>
    </row>
    <row r="10" spans="1:18" ht="12.75" customHeight="1">
      <c r="A10" s="71">
        <v>3</v>
      </c>
      <c r="B10" s="29" t="s">
        <v>5</v>
      </c>
      <c r="C10" s="5">
        <v>2939</v>
      </c>
      <c r="D10" s="5"/>
      <c r="E10" s="5">
        <v>2900</v>
      </c>
      <c r="F10" s="5"/>
      <c r="G10" s="11"/>
      <c r="H10" s="11">
        <v>1700</v>
      </c>
      <c r="I10" s="11"/>
      <c r="J10" s="5"/>
      <c r="K10" s="5">
        <v>3100</v>
      </c>
      <c r="L10" s="44"/>
      <c r="M10" s="64"/>
      <c r="N10" s="64"/>
      <c r="O10" s="64"/>
      <c r="P10" s="64"/>
      <c r="Q10" s="64"/>
      <c r="R10" s="64"/>
    </row>
    <row r="11" spans="1:18" ht="12.75" customHeight="1">
      <c r="A11" s="71">
        <v>4</v>
      </c>
      <c r="B11" s="29" t="s">
        <v>6</v>
      </c>
      <c r="C11" s="5">
        <v>2080</v>
      </c>
      <c r="D11" s="5">
        <v>1426</v>
      </c>
      <c r="E11" s="5"/>
      <c r="F11" s="5"/>
      <c r="G11" s="11">
        <v>541</v>
      </c>
      <c r="H11" s="11"/>
      <c r="I11" s="31"/>
      <c r="J11" s="5">
        <v>1120</v>
      </c>
      <c r="K11" s="5"/>
      <c r="L11" s="44"/>
      <c r="M11" s="67"/>
      <c r="N11" s="64"/>
      <c r="O11" s="64"/>
      <c r="P11" s="64"/>
      <c r="Q11" s="64"/>
      <c r="R11" s="64"/>
    </row>
    <row r="12" spans="1:18" ht="12.75" customHeight="1">
      <c r="A12" s="71">
        <v>5</v>
      </c>
      <c r="B12" s="29" t="s">
        <v>7</v>
      </c>
      <c r="C12" s="5"/>
      <c r="D12" s="5"/>
      <c r="E12" s="5"/>
      <c r="F12" s="5"/>
      <c r="G12" s="31"/>
      <c r="H12" s="11"/>
      <c r="I12" s="31"/>
      <c r="J12" s="5"/>
      <c r="K12" s="5"/>
      <c r="L12" s="44"/>
      <c r="M12" s="64"/>
      <c r="N12" s="64"/>
      <c r="O12" s="64"/>
      <c r="P12" s="64"/>
      <c r="Q12" s="64"/>
      <c r="R12" s="64"/>
    </row>
    <row r="13" spans="1:18" ht="12.75" customHeight="1">
      <c r="A13" s="71">
        <v>6</v>
      </c>
      <c r="B13" s="29" t="s">
        <v>8</v>
      </c>
      <c r="C13" s="5">
        <v>618</v>
      </c>
      <c r="D13" s="5">
        <v>403</v>
      </c>
      <c r="E13" s="5"/>
      <c r="F13" s="5"/>
      <c r="G13" s="11">
        <v>80</v>
      </c>
      <c r="H13" s="11">
        <v>37</v>
      </c>
      <c r="I13" s="11"/>
      <c r="J13" s="5">
        <v>714</v>
      </c>
      <c r="K13" s="5"/>
      <c r="L13" s="12"/>
      <c r="M13" s="64"/>
      <c r="N13" s="64"/>
      <c r="O13" s="64"/>
      <c r="P13" s="64"/>
      <c r="Q13" s="64"/>
      <c r="R13" s="64"/>
    </row>
    <row r="14" spans="1:18" ht="12.75" customHeight="1">
      <c r="A14" s="71">
        <v>7</v>
      </c>
      <c r="B14" s="29" t="s">
        <v>9</v>
      </c>
      <c r="C14" s="5">
        <v>42</v>
      </c>
      <c r="D14" s="5"/>
      <c r="E14" s="5"/>
      <c r="F14" s="5">
        <v>40</v>
      </c>
      <c r="G14" s="11"/>
      <c r="H14" s="11"/>
      <c r="I14" s="11">
        <v>22</v>
      </c>
      <c r="J14" s="5"/>
      <c r="K14" s="5"/>
      <c r="L14" s="12">
        <v>40</v>
      </c>
      <c r="M14" s="64"/>
      <c r="N14" s="64"/>
      <c r="O14" s="64"/>
      <c r="P14" s="64"/>
      <c r="Q14" s="64"/>
      <c r="R14" s="64"/>
    </row>
    <row r="15" spans="1:18" ht="12.75" customHeight="1">
      <c r="A15" s="71">
        <v>8</v>
      </c>
      <c r="B15" s="29" t="s">
        <v>10</v>
      </c>
      <c r="C15" s="5">
        <v>943</v>
      </c>
      <c r="D15" s="5">
        <v>442</v>
      </c>
      <c r="E15" s="5">
        <v>100</v>
      </c>
      <c r="F15" s="5">
        <v>100</v>
      </c>
      <c r="G15" s="11">
        <v>326</v>
      </c>
      <c r="H15" s="11">
        <v>151</v>
      </c>
      <c r="I15" s="11">
        <v>26</v>
      </c>
      <c r="J15" s="5">
        <v>515</v>
      </c>
      <c r="K15" s="5">
        <v>159</v>
      </c>
      <c r="L15" s="12">
        <v>80</v>
      </c>
      <c r="M15" s="64"/>
      <c r="N15" s="64"/>
      <c r="O15" s="64"/>
      <c r="P15" s="64"/>
      <c r="Q15" s="64"/>
      <c r="R15" s="64"/>
    </row>
    <row r="16" spans="1:18" ht="12.75" customHeight="1">
      <c r="A16" s="71">
        <v>9</v>
      </c>
      <c r="B16" s="29" t="s">
        <v>11</v>
      </c>
      <c r="C16" s="30">
        <f aca="true" t="shared" si="1" ref="C16:L16">SUM(C17:C18)</f>
        <v>17202</v>
      </c>
      <c r="D16" s="30">
        <f t="shared" si="1"/>
        <v>0</v>
      </c>
      <c r="E16" s="30">
        <f t="shared" si="1"/>
        <v>1000</v>
      </c>
      <c r="F16" s="30">
        <f t="shared" si="1"/>
        <v>15425</v>
      </c>
      <c r="G16" s="30">
        <f t="shared" si="1"/>
        <v>0</v>
      </c>
      <c r="H16" s="30">
        <f t="shared" si="1"/>
        <v>523</v>
      </c>
      <c r="I16" s="30">
        <f t="shared" si="1"/>
        <v>7842</v>
      </c>
      <c r="J16" s="30">
        <f t="shared" si="1"/>
        <v>0</v>
      </c>
      <c r="K16" s="30">
        <f t="shared" si="1"/>
        <v>1100</v>
      </c>
      <c r="L16" s="37">
        <f t="shared" si="1"/>
        <v>15858</v>
      </c>
      <c r="M16" s="64"/>
      <c r="N16" s="64"/>
      <c r="O16" s="64"/>
      <c r="P16" s="64"/>
      <c r="Q16" s="64"/>
      <c r="R16" s="64"/>
    </row>
    <row r="17" spans="1:18" ht="12.75" customHeight="1">
      <c r="A17" s="71">
        <v>10</v>
      </c>
      <c r="B17" s="29" t="s">
        <v>12</v>
      </c>
      <c r="C17" s="5">
        <v>17155</v>
      </c>
      <c r="D17" s="5"/>
      <c r="E17" s="5">
        <v>1000</v>
      </c>
      <c r="F17" s="5">
        <v>15414</v>
      </c>
      <c r="G17" s="31"/>
      <c r="H17" s="11">
        <v>504</v>
      </c>
      <c r="I17" s="11">
        <v>7830</v>
      </c>
      <c r="J17" s="31"/>
      <c r="K17" s="11">
        <v>1100</v>
      </c>
      <c r="L17" s="39">
        <v>15847</v>
      </c>
      <c r="M17" s="66"/>
      <c r="N17" s="66"/>
      <c r="O17" s="64"/>
      <c r="P17" s="64"/>
      <c r="Q17" s="64"/>
      <c r="R17" s="64"/>
    </row>
    <row r="18" spans="1:18" ht="12.75" customHeight="1">
      <c r="A18" s="71">
        <v>11</v>
      </c>
      <c r="B18" s="29" t="s">
        <v>13</v>
      </c>
      <c r="C18" s="5">
        <v>47</v>
      </c>
      <c r="D18" s="5"/>
      <c r="E18" s="5"/>
      <c r="F18" s="5">
        <v>11</v>
      </c>
      <c r="G18" s="31"/>
      <c r="H18" s="11">
        <v>19</v>
      </c>
      <c r="I18" s="11">
        <v>12</v>
      </c>
      <c r="J18" s="31"/>
      <c r="K18" s="11"/>
      <c r="L18" s="12">
        <v>11</v>
      </c>
      <c r="M18" s="64"/>
      <c r="N18" s="66"/>
      <c r="O18" s="64"/>
      <c r="P18" s="64"/>
      <c r="Q18" s="64"/>
      <c r="R18" s="64"/>
    </row>
    <row r="19" spans="1:18" ht="12.75" customHeight="1">
      <c r="A19" s="71">
        <v>12</v>
      </c>
      <c r="B19" s="29" t="s">
        <v>14</v>
      </c>
      <c r="C19" s="5">
        <v>5938</v>
      </c>
      <c r="D19" s="5"/>
      <c r="E19" s="5">
        <v>350</v>
      </c>
      <c r="F19" s="5">
        <v>5398</v>
      </c>
      <c r="G19" s="31"/>
      <c r="H19" s="11">
        <v>135</v>
      </c>
      <c r="I19" s="11">
        <v>2741</v>
      </c>
      <c r="J19" s="5"/>
      <c r="K19" s="5">
        <v>389</v>
      </c>
      <c r="L19" s="39">
        <v>5550</v>
      </c>
      <c r="M19" s="66"/>
      <c r="N19" s="66"/>
      <c r="O19" s="64"/>
      <c r="P19" s="64"/>
      <c r="Q19" s="64"/>
      <c r="R19" s="64"/>
    </row>
    <row r="20" spans="1:18" ht="12.75" customHeight="1">
      <c r="A20" s="71">
        <v>13</v>
      </c>
      <c r="B20" s="29" t="s">
        <v>15</v>
      </c>
      <c r="C20" s="5">
        <v>74</v>
      </c>
      <c r="D20" s="5"/>
      <c r="E20" s="5"/>
      <c r="F20" s="5">
        <v>70</v>
      </c>
      <c r="G20" s="11"/>
      <c r="H20" s="11">
        <v>1</v>
      </c>
      <c r="I20" s="11">
        <v>35</v>
      </c>
      <c r="J20" s="5"/>
      <c r="K20" s="5"/>
      <c r="L20" s="7">
        <v>30</v>
      </c>
      <c r="M20" s="64"/>
      <c r="N20" s="64"/>
      <c r="O20" s="64"/>
      <c r="P20" s="64"/>
      <c r="Q20" s="64"/>
      <c r="R20" s="64"/>
    </row>
    <row r="21" spans="1:18" ht="12.75" customHeight="1">
      <c r="A21" s="71">
        <v>14</v>
      </c>
      <c r="B21" s="29" t="s">
        <v>16</v>
      </c>
      <c r="C21" s="5">
        <v>343</v>
      </c>
      <c r="D21" s="5"/>
      <c r="E21" s="5">
        <v>20</v>
      </c>
      <c r="F21" s="5">
        <v>308</v>
      </c>
      <c r="G21" s="11"/>
      <c r="H21" s="11">
        <v>75</v>
      </c>
      <c r="I21" s="11">
        <v>78</v>
      </c>
      <c r="J21" s="5"/>
      <c r="K21" s="5">
        <v>22</v>
      </c>
      <c r="L21" s="7">
        <v>306</v>
      </c>
      <c r="M21" s="64"/>
      <c r="N21" s="64"/>
      <c r="O21" s="64"/>
      <c r="P21" s="64"/>
      <c r="Q21" s="64"/>
      <c r="R21" s="64"/>
    </row>
    <row r="22" spans="1:18" ht="12.75" customHeight="1">
      <c r="A22" s="71">
        <v>15</v>
      </c>
      <c r="B22" s="29" t="s">
        <v>17</v>
      </c>
      <c r="C22" s="5"/>
      <c r="D22" s="5"/>
      <c r="E22" s="5"/>
      <c r="F22" s="5"/>
      <c r="G22" s="11"/>
      <c r="H22" s="11"/>
      <c r="I22" s="11">
        <v>18</v>
      </c>
      <c r="J22" s="5"/>
      <c r="K22" s="5"/>
      <c r="L22" s="7"/>
      <c r="M22" s="64"/>
      <c r="N22" s="64"/>
      <c r="O22" s="64"/>
      <c r="P22" s="64"/>
      <c r="Q22" s="64"/>
      <c r="R22" s="64"/>
    </row>
    <row r="23" spans="1:18" ht="12.75" customHeight="1">
      <c r="A23" s="71">
        <v>16</v>
      </c>
      <c r="B23" s="29" t="s">
        <v>18</v>
      </c>
      <c r="C23" s="5">
        <v>1</v>
      </c>
      <c r="D23" s="5"/>
      <c r="E23" s="5"/>
      <c r="F23" s="5"/>
      <c r="G23" s="11"/>
      <c r="H23" s="11">
        <v>2</v>
      </c>
      <c r="I23" s="31"/>
      <c r="J23" s="5"/>
      <c r="K23" s="5"/>
      <c r="L23" s="7"/>
      <c r="M23" s="64"/>
      <c r="N23" s="64"/>
      <c r="O23" s="64"/>
      <c r="P23" s="64"/>
      <c r="Q23" s="64"/>
      <c r="R23" s="64"/>
    </row>
    <row r="24" spans="1:18" ht="12.75" customHeight="1">
      <c r="A24" s="71">
        <v>17</v>
      </c>
      <c r="B24" s="32" t="s">
        <v>19</v>
      </c>
      <c r="C24" s="5">
        <v>37</v>
      </c>
      <c r="D24" s="5">
        <v>45</v>
      </c>
      <c r="E24" s="5"/>
      <c r="F24" s="5"/>
      <c r="G24" s="11">
        <v>20</v>
      </c>
      <c r="H24" s="11"/>
      <c r="I24" s="31"/>
      <c r="J24" s="5">
        <v>20</v>
      </c>
      <c r="K24" s="5"/>
      <c r="L24" s="7"/>
      <c r="M24" s="64"/>
      <c r="N24" s="64"/>
      <c r="O24" s="64"/>
      <c r="P24" s="64"/>
      <c r="Q24" s="64"/>
      <c r="R24" s="64"/>
    </row>
    <row r="25" spans="1:18" ht="12.75" customHeight="1">
      <c r="A25" s="71">
        <v>18</v>
      </c>
      <c r="B25" s="32" t="s">
        <v>20</v>
      </c>
      <c r="C25" s="5">
        <v>727</v>
      </c>
      <c r="D25" s="5">
        <v>739</v>
      </c>
      <c r="E25" s="5"/>
      <c r="F25" s="5"/>
      <c r="G25" s="11">
        <v>380</v>
      </c>
      <c r="H25" s="11"/>
      <c r="I25" s="31"/>
      <c r="J25" s="5">
        <v>877</v>
      </c>
      <c r="K25" s="5"/>
      <c r="L25" s="7"/>
      <c r="M25" s="64"/>
      <c r="N25" s="64"/>
      <c r="O25" s="64"/>
      <c r="P25" s="64"/>
      <c r="Q25" s="64"/>
      <c r="R25" s="64"/>
    </row>
    <row r="26" spans="1:18" ht="12.75" customHeight="1">
      <c r="A26" s="71">
        <v>19</v>
      </c>
      <c r="B26" s="32" t="s">
        <v>21</v>
      </c>
      <c r="C26" s="5"/>
      <c r="D26" s="5"/>
      <c r="E26" s="5"/>
      <c r="F26" s="5"/>
      <c r="G26" s="11"/>
      <c r="H26" s="11"/>
      <c r="I26" s="31"/>
      <c r="J26" s="5"/>
      <c r="K26" s="5"/>
      <c r="L26" s="7"/>
      <c r="M26" s="64"/>
      <c r="N26" s="64"/>
      <c r="O26" s="64"/>
      <c r="P26" s="64"/>
      <c r="Q26" s="64"/>
      <c r="R26" s="64"/>
    </row>
    <row r="27" spans="1:18" ht="12.75" customHeight="1" thickBot="1">
      <c r="A27" s="59">
        <v>20</v>
      </c>
      <c r="B27" s="45" t="s">
        <v>22</v>
      </c>
      <c r="C27" s="6"/>
      <c r="D27" s="6"/>
      <c r="E27" s="6"/>
      <c r="F27" s="6"/>
      <c r="G27" s="54"/>
      <c r="H27" s="13"/>
      <c r="I27" s="54"/>
      <c r="J27" s="6"/>
      <c r="K27" s="6"/>
      <c r="L27" s="75"/>
      <c r="M27" s="64"/>
      <c r="N27" s="64"/>
      <c r="O27" s="64"/>
      <c r="P27" s="64"/>
      <c r="Q27" s="64"/>
      <c r="R27" s="64"/>
    </row>
    <row r="28" spans="1:18" ht="12.75" customHeight="1" thickBot="1">
      <c r="A28" s="56">
        <v>21</v>
      </c>
      <c r="B28" s="49" t="s">
        <v>23</v>
      </c>
      <c r="C28" s="20">
        <f aca="true" t="shared" si="2" ref="C28:L28">SUM(C29:C38)</f>
        <v>32174</v>
      </c>
      <c r="D28" s="20">
        <f t="shared" si="2"/>
        <v>3482</v>
      </c>
      <c r="E28" s="20">
        <f t="shared" si="2"/>
        <v>4570</v>
      </c>
      <c r="F28" s="20">
        <f t="shared" si="2"/>
        <v>21530</v>
      </c>
      <c r="G28" s="20">
        <f t="shared" si="2"/>
        <v>1740</v>
      </c>
      <c r="H28" s="20">
        <f t="shared" si="2"/>
        <v>3766</v>
      </c>
      <c r="I28" s="20">
        <f t="shared" si="2"/>
        <v>10806</v>
      </c>
      <c r="J28" s="20">
        <f t="shared" si="2"/>
        <v>3573</v>
      </c>
      <c r="K28" s="20">
        <f t="shared" si="2"/>
        <v>4870</v>
      </c>
      <c r="L28" s="21">
        <f t="shared" si="2"/>
        <v>22067</v>
      </c>
      <c r="M28" s="64"/>
      <c r="N28" s="64"/>
      <c r="O28" s="64"/>
      <c r="P28" s="64"/>
      <c r="Q28" s="64"/>
      <c r="R28" s="64"/>
    </row>
    <row r="29" spans="1:18" ht="12.75" customHeight="1">
      <c r="A29" s="72">
        <v>22</v>
      </c>
      <c r="B29" s="46" t="s">
        <v>24</v>
      </c>
      <c r="C29" s="4"/>
      <c r="D29" s="4"/>
      <c r="E29" s="4"/>
      <c r="F29" s="4"/>
      <c r="G29" s="47"/>
      <c r="H29" s="10"/>
      <c r="I29" s="47"/>
      <c r="J29" s="4"/>
      <c r="K29" s="4"/>
      <c r="L29" s="48"/>
      <c r="M29" s="64"/>
      <c r="N29" s="64"/>
      <c r="O29" s="64"/>
      <c r="P29" s="64"/>
      <c r="Q29" s="64"/>
      <c r="R29" s="64"/>
    </row>
    <row r="30" spans="1:18" ht="12.75" customHeight="1">
      <c r="A30" s="71">
        <v>23</v>
      </c>
      <c r="B30" s="32" t="s">
        <v>25</v>
      </c>
      <c r="C30" s="5">
        <v>6138</v>
      </c>
      <c r="D30" s="5"/>
      <c r="E30" s="5">
        <v>4500</v>
      </c>
      <c r="F30" s="5"/>
      <c r="G30" s="31"/>
      <c r="H30" s="11">
        <v>3686</v>
      </c>
      <c r="I30" s="31"/>
      <c r="J30" s="5"/>
      <c r="K30" s="5">
        <v>4790</v>
      </c>
      <c r="L30" s="44"/>
      <c r="M30" s="64"/>
      <c r="N30" s="64"/>
      <c r="O30" s="64"/>
      <c r="P30" s="64"/>
      <c r="Q30" s="64"/>
      <c r="R30" s="64"/>
    </row>
    <row r="31" spans="1:18" ht="12.75" customHeight="1">
      <c r="A31" s="71">
        <v>24</v>
      </c>
      <c r="B31" s="32" t="s">
        <v>26</v>
      </c>
      <c r="C31" s="5"/>
      <c r="D31" s="5"/>
      <c r="E31" s="5"/>
      <c r="F31" s="5"/>
      <c r="G31" s="31"/>
      <c r="H31" s="11"/>
      <c r="I31" s="31"/>
      <c r="J31" s="5"/>
      <c r="K31" s="5"/>
      <c r="L31" s="44"/>
      <c r="M31" s="64"/>
      <c r="N31" s="64"/>
      <c r="O31" s="64"/>
      <c r="P31" s="64"/>
      <c r="Q31" s="64"/>
      <c r="R31" s="64"/>
    </row>
    <row r="32" spans="1:18" ht="12.75" customHeight="1">
      <c r="A32" s="71">
        <v>25</v>
      </c>
      <c r="B32" s="32" t="s">
        <v>27</v>
      </c>
      <c r="C32" s="5">
        <v>73</v>
      </c>
      <c r="D32" s="5"/>
      <c r="E32" s="5">
        <v>30</v>
      </c>
      <c r="F32" s="5"/>
      <c r="G32" s="31"/>
      <c r="H32" s="11">
        <v>58</v>
      </c>
      <c r="I32" s="31"/>
      <c r="J32" s="5"/>
      <c r="K32" s="5">
        <v>40</v>
      </c>
      <c r="L32" s="44"/>
      <c r="M32" s="64"/>
      <c r="N32" s="64"/>
      <c r="O32" s="64"/>
      <c r="P32" s="64"/>
      <c r="Q32" s="64"/>
      <c r="R32" s="64"/>
    </row>
    <row r="33" spans="1:18" ht="12.75" customHeight="1">
      <c r="A33" s="71">
        <v>26</v>
      </c>
      <c r="B33" s="32" t="s">
        <v>28</v>
      </c>
      <c r="C33" s="5"/>
      <c r="D33" s="5"/>
      <c r="E33" s="5"/>
      <c r="F33" s="5"/>
      <c r="G33" s="31"/>
      <c r="H33" s="11"/>
      <c r="I33" s="31"/>
      <c r="J33" s="5"/>
      <c r="K33" s="5"/>
      <c r="L33" s="44"/>
      <c r="M33" s="64"/>
      <c r="N33" s="64"/>
      <c r="O33" s="64"/>
      <c r="P33" s="64"/>
      <c r="Q33" s="64"/>
      <c r="R33" s="64"/>
    </row>
    <row r="34" spans="1:18" ht="12.75" customHeight="1">
      <c r="A34" s="71">
        <v>27</v>
      </c>
      <c r="B34" s="32" t="s">
        <v>29</v>
      </c>
      <c r="C34" s="5">
        <v>39</v>
      </c>
      <c r="D34" s="5"/>
      <c r="E34" s="5">
        <v>40</v>
      </c>
      <c r="F34" s="5"/>
      <c r="G34" s="31"/>
      <c r="H34" s="11">
        <v>22</v>
      </c>
      <c r="I34" s="31"/>
      <c r="J34" s="5"/>
      <c r="K34" s="5">
        <v>40</v>
      </c>
      <c r="L34" s="44"/>
      <c r="M34" s="64"/>
      <c r="N34" s="64"/>
      <c r="O34" s="64"/>
      <c r="P34" s="64"/>
      <c r="Q34" s="64"/>
      <c r="R34" s="64"/>
    </row>
    <row r="35" spans="1:18" ht="12.75" customHeight="1">
      <c r="A35" s="71">
        <v>28</v>
      </c>
      <c r="B35" s="32" t="s">
        <v>30</v>
      </c>
      <c r="C35" s="5"/>
      <c r="D35" s="5"/>
      <c r="E35" s="5"/>
      <c r="F35" s="5"/>
      <c r="G35" s="31"/>
      <c r="H35" s="11"/>
      <c r="I35" s="31"/>
      <c r="J35" s="5"/>
      <c r="K35" s="5"/>
      <c r="L35" s="44"/>
      <c r="M35" s="64"/>
      <c r="N35" s="64"/>
      <c r="O35" s="64"/>
      <c r="P35" s="64"/>
      <c r="Q35" s="64"/>
      <c r="R35" s="64"/>
    </row>
    <row r="36" spans="1:18" ht="12.75" customHeight="1">
      <c r="A36" s="71">
        <v>29</v>
      </c>
      <c r="B36" s="32" t="s">
        <v>31</v>
      </c>
      <c r="C36" s="5"/>
      <c r="D36" s="5"/>
      <c r="E36" s="5"/>
      <c r="F36" s="5"/>
      <c r="G36" s="31"/>
      <c r="H36" s="11"/>
      <c r="I36" s="31"/>
      <c r="J36" s="5"/>
      <c r="K36" s="5"/>
      <c r="L36" s="44"/>
      <c r="M36" s="64"/>
      <c r="N36" s="64"/>
      <c r="O36" s="64"/>
      <c r="P36" s="64"/>
      <c r="Q36" s="64"/>
      <c r="R36" s="64"/>
    </row>
    <row r="37" spans="1:18" ht="12.75" customHeight="1" thickBot="1">
      <c r="A37" s="59">
        <v>30</v>
      </c>
      <c r="B37" s="53" t="s">
        <v>32</v>
      </c>
      <c r="C37" s="6">
        <v>38</v>
      </c>
      <c r="D37" s="6"/>
      <c r="E37" s="6"/>
      <c r="F37" s="6"/>
      <c r="G37" s="54"/>
      <c r="H37" s="13"/>
      <c r="I37" s="54"/>
      <c r="J37" s="6"/>
      <c r="K37" s="6"/>
      <c r="L37" s="76"/>
      <c r="M37" s="64"/>
      <c r="N37" s="64"/>
      <c r="O37" s="64"/>
      <c r="P37" s="64"/>
      <c r="Q37" s="64"/>
      <c r="R37" s="64"/>
    </row>
    <row r="38" spans="1:18" ht="12.75" customHeight="1" thickBot="1">
      <c r="A38" s="56">
        <v>31</v>
      </c>
      <c r="B38" s="55" t="s">
        <v>33</v>
      </c>
      <c r="C38" s="8">
        <v>25886</v>
      </c>
      <c r="D38" s="8">
        <v>3482</v>
      </c>
      <c r="E38" s="8"/>
      <c r="F38" s="8">
        <v>21530</v>
      </c>
      <c r="G38" s="14">
        <v>1740</v>
      </c>
      <c r="H38" s="14"/>
      <c r="I38" s="14">
        <v>10806</v>
      </c>
      <c r="J38" s="8">
        <v>3573</v>
      </c>
      <c r="K38" s="8"/>
      <c r="L38" s="15">
        <v>22067</v>
      </c>
      <c r="M38" s="64"/>
      <c r="N38" s="64"/>
      <c r="O38" s="64"/>
      <c r="P38" s="64"/>
      <c r="Q38" s="64"/>
      <c r="R38" s="64"/>
    </row>
    <row r="39" spans="1:18" ht="12.75" customHeight="1" thickBot="1">
      <c r="A39" s="56">
        <v>32</v>
      </c>
      <c r="B39" s="49" t="s">
        <v>34</v>
      </c>
      <c r="C39" s="20">
        <f aca="true" t="shared" si="3" ref="C39:L39">C28-C8-C27</f>
        <v>1</v>
      </c>
      <c r="D39" s="20">
        <f t="shared" si="3"/>
        <v>0</v>
      </c>
      <c r="E39" s="20">
        <f t="shared" si="3"/>
        <v>0</v>
      </c>
      <c r="F39" s="20">
        <f t="shared" si="3"/>
        <v>0</v>
      </c>
      <c r="G39" s="20">
        <f t="shared" si="3"/>
        <v>250</v>
      </c>
      <c r="H39" s="20">
        <f t="shared" si="3"/>
        <v>860</v>
      </c>
      <c r="I39" s="20">
        <f t="shared" si="3"/>
        <v>-138</v>
      </c>
      <c r="J39" s="20">
        <f t="shared" si="3"/>
        <v>0</v>
      </c>
      <c r="K39" s="20">
        <f t="shared" si="3"/>
        <v>0</v>
      </c>
      <c r="L39" s="21">
        <f t="shared" si="3"/>
        <v>0</v>
      </c>
      <c r="M39" s="64"/>
      <c r="N39" s="64"/>
      <c r="O39" s="64"/>
      <c r="P39" s="64"/>
      <c r="Q39" s="64"/>
      <c r="R39" s="64"/>
    </row>
    <row r="40" spans="1:18" ht="12.75" customHeight="1">
      <c r="A40" s="72">
        <v>33</v>
      </c>
      <c r="B40" s="57" t="s">
        <v>35</v>
      </c>
      <c r="C40" s="4"/>
      <c r="D40" s="4"/>
      <c r="E40" s="4"/>
      <c r="F40" s="4"/>
      <c r="G40" s="4"/>
      <c r="H40" s="4"/>
      <c r="I40" s="4"/>
      <c r="J40" s="10"/>
      <c r="K40" s="10"/>
      <c r="L40" s="28"/>
      <c r="M40" s="64"/>
      <c r="N40" s="64"/>
      <c r="O40" s="64"/>
      <c r="P40" s="64"/>
      <c r="Q40" s="64"/>
      <c r="R40" s="64"/>
    </row>
    <row r="41" spans="1:18" ht="12.75" customHeight="1">
      <c r="A41" s="71">
        <v>34</v>
      </c>
      <c r="B41" s="33" t="s">
        <v>36</v>
      </c>
      <c r="C41" s="34"/>
      <c r="D41" s="5"/>
      <c r="E41" s="5"/>
      <c r="F41" s="5"/>
      <c r="G41" s="5"/>
      <c r="H41" s="5"/>
      <c r="I41" s="5"/>
      <c r="J41" s="11"/>
      <c r="K41" s="11"/>
      <c r="L41" s="12"/>
      <c r="M41" s="64"/>
      <c r="N41" s="64"/>
      <c r="O41" s="64"/>
      <c r="P41" s="64"/>
      <c r="Q41" s="64"/>
      <c r="R41" s="64"/>
    </row>
    <row r="42" spans="1:18" ht="12.75" customHeight="1">
      <c r="A42" s="71">
        <v>35</v>
      </c>
      <c r="B42" s="33" t="s">
        <v>37</v>
      </c>
      <c r="C42" s="34">
        <v>1059</v>
      </c>
      <c r="D42" s="5"/>
      <c r="E42" s="5"/>
      <c r="F42" s="5"/>
      <c r="G42" s="5"/>
      <c r="H42" s="5">
        <v>446</v>
      </c>
      <c r="I42" s="5"/>
      <c r="J42" s="31"/>
      <c r="K42" s="11"/>
      <c r="L42" s="44"/>
      <c r="M42" s="64"/>
      <c r="N42" s="64"/>
      <c r="O42" s="64"/>
      <c r="P42" s="64"/>
      <c r="Q42" s="64"/>
      <c r="R42" s="64"/>
    </row>
    <row r="43" spans="1:18" ht="12.75" customHeight="1">
      <c r="A43" s="71">
        <v>36</v>
      </c>
      <c r="B43" s="33" t="s">
        <v>38</v>
      </c>
      <c r="C43" s="34"/>
      <c r="D43" s="5"/>
      <c r="E43" s="5"/>
      <c r="F43" s="5"/>
      <c r="G43" s="5"/>
      <c r="H43" s="5"/>
      <c r="I43" s="5"/>
      <c r="J43" s="31"/>
      <c r="K43" s="11"/>
      <c r="L43" s="44"/>
      <c r="M43" s="64"/>
      <c r="N43" s="64"/>
      <c r="O43" s="64"/>
      <c r="P43" s="64"/>
      <c r="Q43" s="64"/>
      <c r="R43" s="64"/>
    </row>
    <row r="44" spans="1:18" ht="12.75" customHeight="1">
      <c r="A44" s="71">
        <v>37</v>
      </c>
      <c r="B44" s="33" t="s">
        <v>39</v>
      </c>
      <c r="C44" s="34"/>
      <c r="D44" s="5"/>
      <c r="E44" s="5"/>
      <c r="F44" s="5"/>
      <c r="G44" s="5"/>
      <c r="H44" s="5"/>
      <c r="I44" s="5"/>
      <c r="J44" s="31"/>
      <c r="K44" s="11"/>
      <c r="L44" s="44"/>
      <c r="M44" s="64"/>
      <c r="N44" s="64"/>
      <c r="O44" s="64"/>
      <c r="P44" s="64"/>
      <c r="Q44" s="64"/>
      <c r="R44" s="64"/>
    </row>
    <row r="45" spans="1:18" ht="12.75" customHeight="1">
      <c r="A45" s="71">
        <v>38</v>
      </c>
      <c r="B45" s="33" t="s">
        <v>40</v>
      </c>
      <c r="C45" s="35">
        <v>68.04</v>
      </c>
      <c r="D45" s="16"/>
      <c r="E45" s="16">
        <v>3.7</v>
      </c>
      <c r="F45" s="16">
        <v>67.4</v>
      </c>
      <c r="G45" s="16"/>
      <c r="H45" s="16">
        <v>2.701</v>
      </c>
      <c r="I45" s="16">
        <v>66.49</v>
      </c>
      <c r="J45" s="36"/>
      <c r="K45" s="17">
        <v>3.7</v>
      </c>
      <c r="L45" s="18">
        <v>67.4</v>
      </c>
      <c r="M45" s="64"/>
      <c r="N45" s="64"/>
      <c r="O45" s="64"/>
      <c r="P45" s="64"/>
      <c r="Q45" s="64"/>
      <c r="R45" s="64"/>
    </row>
    <row r="46" spans="1:18" ht="12.75" customHeight="1" thickBot="1">
      <c r="A46" s="27">
        <v>39</v>
      </c>
      <c r="B46" s="40" t="s">
        <v>41</v>
      </c>
      <c r="C46" s="41">
        <f>(((C17*1000)/C45)/12)</f>
        <v>21010.92494611013</v>
      </c>
      <c r="D46" s="42"/>
      <c r="E46" s="9"/>
      <c r="F46" s="41">
        <f>(((F17*1000)/F45)/12)</f>
        <v>19057.86350148368</v>
      </c>
      <c r="G46" s="9"/>
      <c r="H46" s="9"/>
      <c r="I46" s="41">
        <f>(((I17*1000)/I45)/6)</f>
        <v>19627.011580688828</v>
      </c>
      <c r="J46" s="43"/>
      <c r="K46" s="43"/>
      <c r="L46" s="19">
        <f>(((L17*1000)/L45)/12)</f>
        <v>19593.22453016815</v>
      </c>
      <c r="M46" s="64"/>
      <c r="N46" s="64"/>
      <c r="O46" s="64"/>
      <c r="P46" s="64"/>
      <c r="Q46" s="64"/>
      <c r="R46" s="64"/>
    </row>
    <row r="47" spans="1:18" ht="12.75" customHeight="1">
      <c r="A47" s="77"/>
      <c r="B47" s="77"/>
      <c r="C47" s="77"/>
      <c r="D47" s="77"/>
      <c r="E47" s="77"/>
      <c r="F47" s="77"/>
      <c r="G47" s="77"/>
      <c r="H47" s="77"/>
      <c r="I47" s="77"/>
      <c r="J47" s="77"/>
      <c r="K47" s="77"/>
      <c r="L47" s="77"/>
      <c r="M47" s="64"/>
      <c r="N47" s="64"/>
      <c r="O47" s="64"/>
      <c r="P47" s="64"/>
      <c r="Q47" s="64"/>
      <c r="R47" s="64"/>
    </row>
    <row r="48" spans="1:18" s="23" customFormat="1" ht="12.75" customHeight="1">
      <c r="A48" s="78"/>
      <c r="B48" s="79"/>
      <c r="C48" s="79"/>
      <c r="D48" s="79"/>
      <c r="E48" s="79"/>
      <c r="F48" s="79"/>
      <c r="G48" s="79"/>
      <c r="H48" s="79"/>
      <c r="I48" s="79"/>
      <c r="J48" s="79"/>
      <c r="K48" s="79"/>
      <c r="L48" s="79"/>
      <c r="M48" s="68"/>
      <c r="N48" s="68"/>
      <c r="O48" s="68"/>
      <c r="P48" s="68"/>
      <c r="Q48" s="68"/>
      <c r="R48" s="68"/>
    </row>
    <row r="49" spans="1:18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64"/>
      <c r="N49" s="64"/>
      <c r="O49" s="64"/>
      <c r="P49" s="64"/>
      <c r="Q49" s="64"/>
      <c r="R49" s="64"/>
    </row>
    <row r="50" spans="1:18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64"/>
      <c r="N50" s="64"/>
      <c r="O50" s="64"/>
      <c r="P50" s="64"/>
      <c r="Q50" s="64"/>
      <c r="R50" s="64"/>
    </row>
    <row r="51" spans="3:18" ht="12.75">
      <c r="C51" s="2"/>
      <c r="D51" s="2"/>
      <c r="E51" s="2"/>
      <c r="F51" s="2"/>
      <c r="G51" s="2"/>
      <c r="H51" s="2"/>
      <c r="I51" s="2"/>
      <c r="J51" s="2"/>
      <c r="K51" s="2"/>
      <c r="L51" s="2"/>
      <c r="M51" s="64"/>
      <c r="N51" s="64"/>
      <c r="O51" s="64"/>
      <c r="P51" s="64"/>
      <c r="Q51" s="64"/>
      <c r="R51" s="64"/>
    </row>
    <row r="52" spans="3:18" ht="12.75">
      <c r="C52" s="2"/>
      <c r="D52" s="2"/>
      <c r="E52" s="2"/>
      <c r="F52" s="2"/>
      <c r="G52" s="2"/>
      <c r="H52" s="2"/>
      <c r="I52" s="2"/>
      <c r="J52" s="2"/>
      <c r="K52" s="2"/>
      <c r="L52" s="2"/>
      <c r="M52" s="64"/>
      <c r="N52" s="64"/>
      <c r="O52" s="64"/>
      <c r="P52" s="64"/>
      <c r="Q52" s="64"/>
      <c r="R52" s="64"/>
    </row>
    <row r="53" spans="3:18" ht="12.75">
      <c r="C53" s="2"/>
      <c r="D53" s="2"/>
      <c r="E53" s="2"/>
      <c r="F53" s="2"/>
      <c r="G53" s="2"/>
      <c r="H53" s="2"/>
      <c r="I53" s="2"/>
      <c r="J53" s="2"/>
      <c r="K53" s="2"/>
      <c r="L53" s="2"/>
      <c r="M53" s="64"/>
      <c r="N53" s="64"/>
      <c r="O53" s="64"/>
      <c r="P53" s="64"/>
      <c r="Q53" s="64"/>
      <c r="R53" s="64"/>
    </row>
    <row r="54" spans="13:18" ht="12.75">
      <c r="M54" s="64"/>
      <c r="N54" s="64"/>
      <c r="O54" s="64"/>
      <c r="P54" s="64"/>
      <c r="Q54" s="64"/>
      <c r="R54" s="64"/>
    </row>
    <row r="55" spans="13:18" ht="12.75">
      <c r="M55" s="64"/>
      <c r="N55" s="64"/>
      <c r="O55" s="64"/>
      <c r="P55" s="64"/>
      <c r="Q55" s="64"/>
      <c r="R55" s="64"/>
    </row>
    <row r="56" spans="13:18" ht="12.75">
      <c r="M56" s="64"/>
      <c r="N56" s="64"/>
      <c r="O56" s="64"/>
      <c r="P56" s="64"/>
      <c r="Q56" s="64"/>
      <c r="R56" s="64"/>
    </row>
    <row r="57" spans="13:18" ht="12.75">
      <c r="M57" s="64"/>
      <c r="N57" s="64"/>
      <c r="O57" s="64"/>
      <c r="P57" s="64"/>
      <c r="Q57" s="64"/>
      <c r="R57" s="64"/>
    </row>
    <row r="58" spans="13:18" ht="12.75">
      <c r="M58" s="64"/>
      <c r="N58" s="64"/>
      <c r="O58" s="64"/>
      <c r="P58" s="64"/>
      <c r="Q58" s="64"/>
      <c r="R58" s="64"/>
    </row>
    <row r="59" spans="13:18" ht="12.75">
      <c r="M59" s="64"/>
      <c r="N59" s="64"/>
      <c r="O59" s="64"/>
      <c r="P59" s="64"/>
      <c r="Q59" s="64"/>
      <c r="R59" s="64"/>
    </row>
    <row r="60" spans="13:18" ht="12.75">
      <c r="M60" s="64"/>
      <c r="N60" s="64"/>
      <c r="O60" s="64"/>
      <c r="P60" s="64"/>
      <c r="Q60" s="64"/>
      <c r="R60" s="64"/>
    </row>
    <row r="61" spans="13:18" ht="12.75">
      <c r="M61" s="64"/>
      <c r="N61" s="64"/>
      <c r="O61" s="64"/>
      <c r="P61" s="64"/>
      <c r="Q61" s="64"/>
      <c r="R61" s="64"/>
    </row>
    <row r="62" spans="13:18" ht="12.75">
      <c r="M62" s="64"/>
      <c r="N62" s="64"/>
      <c r="O62" s="64"/>
      <c r="P62" s="64"/>
      <c r="Q62" s="64"/>
      <c r="R62" s="64"/>
    </row>
    <row r="63" spans="13:18" ht="12.75">
      <c r="M63" s="64"/>
      <c r="N63" s="64"/>
      <c r="O63" s="64"/>
      <c r="P63" s="64"/>
      <c r="Q63" s="64"/>
      <c r="R63" s="64"/>
    </row>
    <row r="64" spans="13:18" ht="12.75">
      <c r="M64" s="64"/>
      <c r="N64" s="64"/>
      <c r="O64" s="64"/>
      <c r="P64" s="64"/>
      <c r="Q64" s="64"/>
      <c r="R64" s="64"/>
    </row>
    <row r="65" spans="13:18" ht="12.75">
      <c r="M65" s="64"/>
      <c r="N65" s="64"/>
      <c r="O65" s="64"/>
      <c r="P65" s="64"/>
      <c r="Q65" s="64"/>
      <c r="R65" s="64"/>
    </row>
    <row r="66" spans="13:18" ht="12.75">
      <c r="M66" s="64"/>
      <c r="N66" s="64"/>
      <c r="O66" s="64"/>
      <c r="P66" s="64"/>
      <c r="Q66" s="64"/>
      <c r="R66" s="64"/>
    </row>
    <row r="67" spans="13:18" ht="12.75">
      <c r="M67" s="64"/>
      <c r="N67" s="64"/>
      <c r="O67" s="64"/>
      <c r="P67" s="64"/>
      <c r="Q67" s="64"/>
      <c r="R67" s="64"/>
    </row>
    <row r="68" spans="13:18" ht="12.75">
      <c r="M68" s="64"/>
      <c r="N68" s="64"/>
      <c r="O68" s="64"/>
      <c r="P68" s="64"/>
      <c r="Q68" s="64"/>
      <c r="R68" s="64"/>
    </row>
    <row r="69" spans="13:18" ht="12.75">
      <c r="M69" s="64"/>
      <c r="N69" s="64"/>
      <c r="O69" s="64"/>
      <c r="P69" s="64"/>
      <c r="Q69" s="64"/>
      <c r="R69" s="64"/>
    </row>
    <row r="70" spans="13:18" ht="12.75">
      <c r="M70" s="64"/>
      <c r="N70" s="64"/>
      <c r="O70" s="64"/>
      <c r="P70" s="64"/>
      <c r="Q70" s="64"/>
      <c r="R70" s="64"/>
    </row>
    <row r="71" spans="13:18" ht="12.75">
      <c r="M71" s="64"/>
      <c r="N71" s="64"/>
      <c r="O71" s="64"/>
      <c r="P71" s="64"/>
      <c r="Q71" s="64"/>
      <c r="R71" s="64"/>
    </row>
    <row r="72" spans="13:18" ht="12.75">
      <c r="M72" s="64"/>
      <c r="N72" s="64"/>
      <c r="O72" s="64"/>
      <c r="P72" s="64"/>
      <c r="Q72" s="64"/>
      <c r="R72" s="64"/>
    </row>
    <row r="73" spans="13:18" ht="12.75">
      <c r="M73" s="64"/>
      <c r="N73" s="64"/>
      <c r="O73" s="64"/>
      <c r="P73" s="64"/>
      <c r="Q73" s="64"/>
      <c r="R73" s="64"/>
    </row>
    <row r="74" spans="13:18" ht="12.75">
      <c r="M74" s="64"/>
      <c r="N74" s="64"/>
      <c r="O74" s="64"/>
      <c r="P74" s="64"/>
      <c r="Q74" s="64"/>
      <c r="R74" s="64"/>
    </row>
    <row r="75" spans="13:18" ht="12.75">
      <c r="M75" s="64"/>
      <c r="N75" s="64"/>
      <c r="O75" s="64"/>
      <c r="P75" s="64"/>
      <c r="Q75" s="64"/>
      <c r="R75" s="64"/>
    </row>
    <row r="76" spans="13:18" ht="12.75">
      <c r="M76" s="64"/>
      <c r="N76" s="64"/>
      <c r="O76" s="64"/>
      <c r="P76" s="64"/>
      <c r="Q76" s="64"/>
      <c r="R76" s="64"/>
    </row>
    <row r="77" spans="13:18" ht="12.75">
      <c r="M77" s="64"/>
      <c r="N77" s="64"/>
      <c r="O77" s="64"/>
      <c r="P77" s="64"/>
      <c r="Q77" s="64"/>
      <c r="R77" s="64"/>
    </row>
    <row r="78" spans="13:18" ht="12.75">
      <c r="M78" s="64"/>
      <c r="N78" s="64"/>
      <c r="O78" s="64"/>
      <c r="P78" s="64"/>
      <c r="Q78" s="64"/>
      <c r="R78" s="64"/>
    </row>
    <row r="79" spans="13:18" ht="12.75">
      <c r="M79" s="64"/>
      <c r="N79" s="64"/>
      <c r="O79" s="64"/>
      <c r="P79" s="64"/>
      <c r="Q79" s="64"/>
      <c r="R79" s="64"/>
    </row>
    <row r="80" spans="13:18" ht="12.75">
      <c r="M80" s="64"/>
      <c r="N80" s="64"/>
      <c r="O80" s="64"/>
      <c r="P80" s="64"/>
      <c r="Q80" s="64"/>
      <c r="R80" s="64"/>
    </row>
    <row r="81" spans="13:18" ht="12.75">
      <c r="M81" s="64"/>
      <c r="N81" s="64"/>
      <c r="O81" s="64"/>
      <c r="P81" s="64"/>
      <c r="Q81" s="64"/>
      <c r="R81" s="64"/>
    </row>
    <row r="82" spans="13:18" ht="12.75">
      <c r="M82" s="64"/>
      <c r="N82" s="64"/>
      <c r="O82" s="64"/>
      <c r="P82" s="64"/>
      <c r="Q82" s="64"/>
      <c r="R82" s="64"/>
    </row>
    <row r="83" spans="13:18" ht="12.75">
      <c r="M83" s="64"/>
      <c r="N83" s="64"/>
      <c r="O83" s="64"/>
      <c r="P83" s="64"/>
      <c r="Q83" s="64"/>
      <c r="R83" s="64"/>
    </row>
    <row r="84" spans="13:18" ht="12.75">
      <c r="M84" s="64"/>
      <c r="N84" s="64"/>
      <c r="O84" s="64"/>
      <c r="P84" s="64"/>
      <c r="Q84" s="64"/>
      <c r="R84" s="64"/>
    </row>
    <row r="85" spans="13:18" ht="12.75">
      <c r="M85" s="64"/>
      <c r="N85" s="64"/>
      <c r="O85" s="64"/>
      <c r="P85" s="64"/>
      <c r="Q85" s="64"/>
      <c r="R85" s="64"/>
    </row>
    <row r="86" spans="13:18" ht="12.75">
      <c r="M86" s="64"/>
      <c r="N86" s="64"/>
      <c r="O86" s="64"/>
      <c r="P86" s="64"/>
      <c r="Q86" s="64"/>
      <c r="R86" s="64"/>
    </row>
    <row r="87" spans="13:18" ht="12.75">
      <c r="M87" s="64"/>
      <c r="N87" s="64"/>
      <c r="O87" s="64"/>
      <c r="P87" s="64"/>
      <c r="Q87" s="64"/>
      <c r="R87" s="64"/>
    </row>
    <row r="88" spans="13:18" ht="12.75">
      <c r="M88" s="64"/>
      <c r="N88" s="64"/>
      <c r="O88" s="64"/>
      <c r="P88" s="64"/>
      <c r="Q88" s="64"/>
      <c r="R88" s="64"/>
    </row>
    <row r="89" spans="13:18" ht="12.75">
      <c r="M89" s="64"/>
      <c r="N89" s="64"/>
      <c r="O89" s="64"/>
      <c r="P89" s="64"/>
      <c r="Q89" s="64"/>
      <c r="R89" s="64"/>
    </row>
    <row r="90" spans="13:18" ht="12.75">
      <c r="M90" s="64"/>
      <c r="N90" s="64"/>
      <c r="O90" s="64"/>
      <c r="P90" s="64"/>
      <c r="Q90" s="64"/>
      <c r="R90" s="64"/>
    </row>
    <row r="91" spans="13:18" ht="12.75">
      <c r="M91" s="64"/>
      <c r="N91" s="64"/>
      <c r="O91" s="64"/>
      <c r="P91" s="64"/>
      <c r="Q91" s="64"/>
      <c r="R91" s="64"/>
    </row>
    <row r="92" spans="13:18" ht="12.75">
      <c r="M92" s="64"/>
      <c r="N92" s="64"/>
      <c r="O92" s="64"/>
      <c r="P92" s="64"/>
      <c r="Q92" s="64"/>
      <c r="R92" s="64"/>
    </row>
    <row r="93" spans="13:18" ht="12.75">
      <c r="M93" s="64"/>
      <c r="N93" s="64"/>
      <c r="O93" s="64"/>
      <c r="P93" s="64"/>
      <c r="Q93" s="64"/>
      <c r="R93" s="64"/>
    </row>
    <row r="94" spans="13:18" ht="12.75">
      <c r="M94" s="64"/>
      <c r="N94" s="64"/>
      <c r="O94" s="64"/>
      <c r="P94" s="64"/>
      <c r="Q94" s="64"/>
      <c r="R94" s="64"/>
    </row>
    <row r="95" spans="13:18" ht="12.75">
      <c r="M95" s="64"/>
      <c r="N95" s="64"/>
      <c r="O95" s="64"/>
      <c r="P95" s="64"/>
      <c r="Q95" s="64"/>
      <c r="R95" s="64"/>
    </row>
    <row r="96" spans="13:18" ht="12.75">
      <c r="M96" s="64"/>
      <c r="N96" s="64"/>
      <c r="O96" s="64"/>
      <c r="P96" s="64"/>
      <c r="Q96" s="64"/>
      <c r="R96" s="64"/>
    </row>
    <row r="97" spans="13:18" ht="12.75">
      <c r="M97" s="64"/>
      <c r="N97" s="64"/>
      <c r="O97" s="64"/>
      <c r="P97" s="64"/>
      <c r="Q97" s="64"/>
      <c r="R97" s="64"/>
    </row>
    <row r="98" spans="13:18" ht="12.75">
      <c r="M98" s="64"/>
      <c r="N98" s="64"/>
      <c r="O98" s="64"/>
      <c r="P98" s="64"/>
      <c r="Q98" s="64"/>
      <c r="R98" s="64"/>
    </row>
  </sheetData>
  <mergeCells count="3">
    <mergeCell ref="J6:L6"/>
    <mergeCell ref="D6:F6"/>
    <mergeCell ref="G6:I6"/>
  </mergeCells>
  <printOptions horizontalCentered="1" verticalCentered="1"/>
  <pageMargins left="0.5905511811023623" right="0.5905511811023623" top="0" bottom="0.5905511811023623" header="0" footer="0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R98"/>
  <sheetViews>
    <sheetView workbookViewId="0" topLeftCell="A13">
      <selection activeCell="N17" sqref="N17"/>
    </sheetView>
  </sheetViews>
  <sheetFormatPr defaultColWidth="9.00390625" defaultRowHeight="12.75"/>
  <cols>
    <col min="1" max="1" width="4.25390625" style="1" customWidth="1"/>
    <col min="2" max="2" width="33.875" style="1" customWidth="1"/>
    <col min="3" max="12" width="11.25390625" style="1" customWidth="1"/>
    <col min="13" max="16384" width="9.125" style="1" customWidth="1"/>
  </cols>
  <sheetData>
    <row r="1" ht="18" customHeight="1"/>
    <row r="2" ht="20.25" customHeight="1">
      <c r="C2" s="26" t="s">
        <v>46</v>
      </c>
    </row>
    <row r="3" spans="2:9" ht="12.75">
      <c r="B3" s="38"/>
      <c r="C3" s="25"/>
      <c r="D3" s="25"/>
      <c r="E3" s="2"/>
      <c r="F3" s="2"/>
      <c r="G3" s="2"/>
      <c r="H3" s="2"/>
      <c r="I3" s="2"/>
    </row>
    <row r="4" spans="1:18" ht="12.75">
      <c r="A4" s="38" t="s">
        <v>43</v>
      </c>
      <c r="B4" s="23"/>
      <c r="C4" s="23"/>
      <c r="D4" s="23"/>
      <c r="E4" s="23"/>
      <c r="F4" s="23"/>
      <c r="G4" s="23"/>
      <c r="H4" s="2"/>
      <c r="M4" s="64"/>
      <c r="N4" s="64"/>
      <c r="O4" s="64"/>
      <c r="P4" s="64"/>
      <c r="Q4" s="64"/>
      <c r="R4" s="64"/>
    </row>
    <row r="5" spans="1:18" ht="13.5" thickBot="1">
      <c r="A5" s="73" t="s">
        <v>72</v>
      </c>
      <c r="B5" s="74"/>
      <c r="C5" s="2"/>
      <c r="D5" s="25"/>
      <c r="E5" s="25"/>
      <c r="F5" s="25"/>
      <c r="G5" s="25"/>
      <c r="H5" s="25"/>
      <c r="L5" s="69" t="s">
        <v>0</v>
      </c>
      <c r="M5" s="64"/>
      <c r="N5" s="64"/>
      <c r="O5" s="64"/>
      <c r="P5" s="64"/>
      <c r="Q5" s="64"/>
      <c r="R5" s="64"/>
    </row>
    <row r="6" spans="1:18" ht="25.5" customHeight="1">
      <c r="A6" s="60" t="s">
        <v>45</v>
      </c>
      <c r="B6" s="61" t="s">
        <v>1</v>
      </c>
      <c r="C6" s="63" t="s">
        <v>44</v>
      </c>
      <c r="D6" s="82" t="s">
        <v>48</v>
      </c>
      <c r="E6" s="80"/>
      <c r="F6" s="80"/>
      <c r="G6" s="80" t="s">
        <v>47</v>
      </c>
      <c r="H6" s="80"/>
      <c r="I6" s="80"/>
      <c r="J6" s="80" t="s">
        <v>49</v>
      </c>
      <c r="K6" s="80"/>
      <c r="L6" s="81"/>
      <c r="M6" s="65"/>
      <c r="N6" s="64"/>
      <c r="O6" s="64"/>
      <c r="P6" s="64"/>
      <c r="Q6" s="64"/>
      <c r="R6" s="64"/>
    </row>
    <row r="7" spans="1:18" ht="13.5" customHeight="1" thickBot="1">
      <c r="A7" s="62"/>
      <c r="B7" s="50"/>
      <c r="C7" s="58" t="s">
        <v>50</v>
      </c>
      <c r="D7" s="83" t="s">
        <v>77</v>
      </c>
      <c r="E7" s="83" t="s">
        <v>2</v>
      </c>
      <c r="F7" s="83" t="s">
        <v>78</v>
      </c>
      <c r="G7" s="83" t="s">
        <v>77</v>
      </c>
      <c r="H7" s="83" t="s">
        <v>2</v>
      </c>
      <c r="I7" s="83" t="s">
        <v>78</v>
      </c>
      <c r="J7" s="83" t="s">
        <v>77</v>
      </c>
      <c r="K7" s="83" t="s">
        <v>2</v>
      </c>
      <c r="L7" s="83" t="s">
        <v>78</v>
      </c>
      <c r="M7" s="24"/>
      <c r="N7" s="64"/>
      <c r="O7" s="64"/>
      <c r="P7" s="64"/>
      <c r="Q7" s="64"/>
      <c r="R7" s="64"/>
    </row>
    <row r="8" spans="1:18" ht="12.75" customHeight="1" thickBot="1">
      <c r="A8" s="3">
        <v>1</v>
      </c>
      <c r="B8" s="52" t="s">
        <v>3</v>
      </c>
      <c r="C8" s="20">
        <f aca="true" t="shared" si="0" ref="C8:L8">SUM(C9,C11:C16,C19:C26)</f>
        <v>27421</v>
      </c>
      <c r="D8" s="20">
        <f t="shared" si="0"/>
        <v>3836</v>
      </c>
      <c r="E8" s="20">
        <f t="shared" si="0"/>
        <v>3995</v>
      </c>
      <c r="F8" s="20">
        <f t="shared" si="0"/>
        <v>19058</v>
      </c>
      <c r="G8" s="20">
        <f t="shared" si="0"/>
        <v>1889</v>
      </c>
      <c r="H8" s="20">
        <f t="shared" si="0"/>
        <v>1921</v>
      </c>
      <c r="I8" s="20">
        <f t="shared" si="0"/>
        <v>9920</v>
      </c>
      <c r="J8" s="20">
        <f t="shared" si="0"/>
        <v>3893</v>
      </c>
      <c r="K8" s="20">
        <f t="shared" si="0"/>
        <v>3655</v>
      </c>
      <c r="L8" s="21">
        <f t="shared" si="0"/>
        <v>19703</v>
      </c>
      <c r="M8" s="64"/>
      <c r="N8" s="64"/>
      <c r="O8" s="64"/>
      <c r="P8" s="64"/>
      <c r="Q8" s="64"/>
      <c r="R8" s="64"/>
    </row>
    <row r="9" spans="1:18" ht="12.75" customHeight="1">
      <c r="A9" s="70">
        <v>2</v>
      </c>
      <c r="B9" s="51" t="s">
        <v>4</v>
      </c>
      <c r="C9" s="4">
        <v>4502</v>
      </c>
      <c r="D9" s="4">
        <v>430</v>
      </c>
      <c r="E9" s="4">
        <v>2975</v>
      </c>
      <c r="F9" s="4">
        <v>285</v>
      </c>
      <c r="G9" s="10">
        <v>295</v>
      </c>
      <c r="H9" s="10">
        <v>1405</v>
      </c>
      <c r="I9" s="10"/>
      <c r="J9" s="4">
        <v>680</v>
      </c>
      <c r="K9" s="4">
        <v>2810</v>
      </c>
      <c r="L9" s="28">
        <v>285</v>
      </c>
      <c r="M9" s="64"/>
      <c r="N9" s="64"/>
      <c r="O9" s="64"/>
      <c r="P9" s="64"/>
      <c r="Q9" s="64"/>
      <c r="R9" s="64"/>
    </row>
    <row r="10" spans="1:18" ht="12.75" customHeight="1">
      <c r="A10" s="71">
        <v>3</v>
      </c>
      <c r="B10" s="29" t="s">
        <v>5</v>
      </c>
      <c r="C10" s="5">
        <v>2160</v>
      </c>
      <c r="D10" s="5"/>
      <c r="E10" s="5">
        <v>2350</v>
      </c>
      <c r="F10" s="5"/>
      <c r="G10" s="11"/>
      <c r="H10" s="11">
        <v>1246</v>
      </c>
      <c r="I10" s="11"/>
      <c r="J10" s="5"/>
      <c r="K10" s="5">
        <v>2420</v>
      </c>
      <c r="L10" s="44"/>
      <c r="M10" s="64"/>
      <c r="N10" s="64"/>
      <c r="O10" s="64"/>
      <c r="P10" s="64"/>
      <c r="Q10" s="64"/>
      <c r="R10" s="64"/>
    </row>
    <row r="11" spans="1:18" ht="12.75" customHeight="1">
      <c r="A11" s="71">
        <v>4</v>
      </c>
      <c r="B11" s="29" t="s">
        <v>6</v>
      </c>
      <c r="C11" s="5">
        <v>1608</v>
      </c>
      <c r="D11" s="5">
        <v>1773</v>
      </c>
      <c r="E11" s="5"/>
      <c r="F11" s="5"/>
      <c r="G11" s="11">
        <v>787</v>
      </c>
      <c r="H11" s="11"/>
      <c r="I11" s="31"/>
      <c r="J11" s="5">
        <v>1773</v>
      </c>
      <c r="K11" s="5"/>
      <c r="L11" s="44"/>
      <c r="M11" s="67"/>
      <c r="N11" s="64"/>
      <c r="O11" s="64"/>
      <c r="P11" s="64"/>
      <c r="Q11" s="64"/>
      <c r="R11" s="64"/>
    </row>
    <row r="12" spans="1:18" ht="12.75" customHeight="1">
      <c r="A12" s="71">
        <v>5</v>
      </c>
      <c r="B12" s="29" t="s">
        <v>7</v>
      </c>
      <c r="C12" s="5"/>
      <c r="D12" s="5"/>
      <c r="E12" s="5"/>
      <c r="F12" s="5"/>
      <c r="G12" s="31"/>
      <c r="H12" s="11"/>
      <c r="I12" s="31"/>
      <c r="J12" s="5"/>
      <c r="K12" s="5"/>
      <c r="L12" s="44"/>
      <c r="M12" s="64"/>
      <c r="N12" s="64"/>
      <c r="O12" s="64"/>
      <c r="P12" s="64"/>
      <c r="Q12" s="64"/>
      <c r="R12" s="64"/>
    </row>
    <row r="13" spans="1:18" ht="12.75" customHeight="1">
      <c r="A13" s="71">
        <v>6</v>
      </c>
      <c r="B13" s="29" t="s">
        <v>8</v>
      </c>
      <c r="C13" s="5">
        <v>725</v>
      </c>
      <c r="D13" s="5">
        <v>588</v>
      </c>
      <c r="E13" s="5">
        <v>510</v>
      </c>
      <c r="F13" s="5"/>
      <c r="G13" s="11">
        <v>405</v>
      </c>
      <c r="H13" s="11">
        <v>18</v>
      </c>
      <c r="I13" s="11"/>
      <c r="J13" s="5">
        <v>430</v>
      </c>
      <c r="K13" s="5">
        <v>410</v>
      </c>
      <c r="L13" s="12"/>
      <c r="M13" s="64"/>
      <c r="N13" s="64"/>
      <c r="O13" s="64"/>
      <c r="P13" s="64"/>
      <c r="Q13" s="64"/>
      <c r="R13" s="64"/>
    </row>
    <row r="14" spans="1:18" ht="12.75" customHeight="1">
      <c r="A14" s="71">
        <v>7</v>
      </c>
      <c r="B14" s="29" t="s">
        <v>9</v>
      </c>
      <c r="C14" s="5">
        <v>118</v>
      </c>
      <c r="D14" s="5"/>
      <c r="E14" s="5"/>
      <c r="F14" s="5"/>
      <c r="G14" s="11"/>
      <c r="H14" s="11">
        <v>77</v>
      </c>
      <c r="I14" s="11"/>
      <c r="J14" s="5"/>
      <c r="K14" s="5"/>
      <c r="L14" s="12"/>
      <c r="M14" s="64"/>
      <c r="N14" s="64"/>
      <c r="O14" s="64"/>
      <c r="P14" s="64"/>
      <c r="Q14" s="64"/>
      <c r="R14" s="64"/>
    </row>
    <row r="15" spans="1:18" ht="12.75" customHeight="1">
      <c r="A15" s="71">
        <v>8</v>
      </c>
      <c r="B15" s="29" t="s">
        <v>10</v>
      </c>
      <c r="C15" s="5">
        <v>523</v>
      </c>
      <c r="D15" s="5">
        <v>267</v>
      </c>
      <c r="E15" s="5">
        <v>410</v>
      </c>
      <c r="F15" s="5"/>
      <c r="G15" s="11">
        <v>46</v>
      </c>
      <c r="H15" s="11">
        <v>347</v>
      </c>
      <c r="I15" s="11"/>
      <c r="J15" s="5">
        <v>293</v>
      </c>
      <c r="K15" s="5">
        <v>345</v>
      </c>
      <c r="L15" s="12"/>
      <c r="M15" s="64"/>
      <c r="N15" s="64"/>
      <c r="O15" s="64"/>
      <c r="P15" s="64"/>
      <c r="Q15" s="64"/>
      <c r="R15" s="64"/>
    </row>
    <row r="16" spans="1:18" ht="12.75" customHeight="1">
      <c r="A16" s="71">
        <v>9</v>
      </c>
      <c r="B16" s="29" t="s">
        <v>11</v>
      </c>
      <c r="C16" s="30">
        <f aca="true" t="shared" si="1" ref="C16:L16">SUM(C17:C18)</f>
        <v>13906</v>
      </c>
      <c r="D16" s="30">
        <f t="shared" si="1"/>
        <v>0</v>
      </c>
      <c r="E16" s="30">
        <f t="shared" si="1"/>
        <v>0</v>
      </c>
      <c r="F16" s="30">
        <f t="shared" si="1"/>
        <v>13662</v>
      </c>
      <c r="G16" s="30">
        <f t="shared" si="1"/>
        <v>0</v>
      </c>
      <c r="H16" s="30">
        <f t="shared" si="1"/>
        <v>0</v>
      </c>
      <c r="I16" s="30">
        <f t="shared" si="1"/>
        <v>7228</v>
      </c>
      <c r="J16" s="30">
        <f t="shared" si="1"/>
        <v>0</v>
      </c>
      <c r="K16" s="30">
        <f t="shared" si="1"/>
        <v>0</v>
      </c>
      <c r="L16" s="37">
        <f t="shared" si="1"/>
        <v>14138</v>
      </c>
      <c r="M16" s="64"/>
      <c r="N16" s="64"/>
      <c r="O16" s="64"/>
      <c r="P16" s="64"/>
      <c r="Q16" s="64"/>
      <c r="R16" s="64"/>
    </row>
    <row r="17" spans="1:18" ht="12.75" customHeight="1">
      <c r="A17" s="71">
        <v>10</v>
      </c>
      <c r="B17" s="29" t="s">
        <v>12</v>
      </c>
      <c r="C17" s="5">
        <v>13736</v>
      </c>
      <c r="D17" s="5"/>
      <c r="E17" s="5"/>
      <c r="F17" s="5">
        <v>13512</v>
      </c>
      <c r="G17" s="31"/>
      <c r="H17" s="11"/>
      <c r="I17" s="11">
        <v>7143</v>
      </c>
      <c r="J17" s="31"/>
      <c r="K17" s="11"/>
      <c r="L17" s="39">
        <v>13988</v>
      </c>
      <c r="M17" s="66"/>
      <c r="N17" s="66"/>
      <c r="O17" s="64"/>
      <c r="P17" s="64"/>
      <c r="Q17" s="64"/>
      <c r="R17" s="64"/>
    </row>
    <row r="18" spans="1:18" ht="12.75" customHeight="1">
      <c r="A18" s="71">
        <v>11</v>
      </c>
      <c r="B18" s="29" t="s">
        <v>13</v>
      </c>
      <c r="C18" s="5">
        <v>170</v>
      </c>
      <c r="D18" s="5"/>
      <c r="E18" s="5"/>
      <c r="F18" s="5">
        <v>150</v>
      </c>
      <c r="G18" s="31"/>
      <c r="H18" s="11"/>
      <c r="I18" s="11">
        <v>85</v>
      </c>
      <c r="J18" s="31"/>
      <c r="K18" s="11"/>
      <c r="L18" s="12">
        <v>150</v>
      </c>
      <c r="M18" s="64"/>
      <c r="N18" s="66"/>
      <c r="O18" s="64"/>
      <c r="P18" s="64"/>
      <c r="Q18" s="64"/>
      <c r="R18" s="64"/>
    </row>
    <row r="19" spans="1:18" ht="12.75" customHeight="1">
      <c r="A19" s="71">
        <v>12</v>
      </c>
      <c r="B19" s="29" t="s">
        <v>14</v>
      </c>
      <c r="C19" s="5">
        <v>4876</v>
      </c>
      <c r="D19" s="5"/>
      <c r="E19" s="5"/>
      <c r="F19" s="5">
        <v>4781</v>
      </c>
      <c r="G19" s="31"/>
      <c r="H19" s="11"/>
      <c r="I19" s="11">
        <v>2534</v>
      </c>
      <c r="J19" s="5"/>
      <c r="K19" s="5"/>
      <c r="L19" s="39">
        <v>4950</v>
      </c>
      <c r="M19" s="66"/>
      <c r="N19" s="66"/>
      <c r="O19" s="64"/>
      <c r="P19" s="64"/>
      <c r="Q19" s="64"/>
      <c r="R19" s="64"/>
    </row>
    <row r="20" spans="1:18" ht="12.75" customHeight="1">
      <c r="A20" s="71">
        <v>13</v>
      </c>
      <c r="B20" s="29" t="s">
        <v>15</v>
      </c>
      <c r="C20" s="5">
        <v>60</v>
      </c>
      <c r="D20" s="5"/>
      <c r="E20" s="5"/>
      <c r="F20" s="5">
        <v>60</v>
      </c>
      <c r="G20" s="11"/>
      <c r="H20" s="11">
        <v>17</v>
      </c>
      <c r="I20" s="11">
        <v>15</v>
      </c>
      <c r="J20" s="5"/>
      <c r="K20" s="5"/>
      <c r="L20" s="7">
        <v>60</v>
      </c>
      <c r="M20" s="64"/>
      <c r="N20" s="64"/>
      <c r="O20" s="64"/>
      <c r="P20" s="64"/>
      <c r="Q20" s="64"/>
      <c r="R20" s="64"/>
    </row>
    <row r="21" spans="1:18" ht="12.75" customHeight="1">
      <c r="A21" s="71">
        <v>14</v>
      </c>
      <c r="B21" s="29" t="s">
        <v>16</v>
      </c>
      <c r="C21" s="5">
        <v>275</v>
      </c>
      <c r="D21" s="5"/>
      <c r="E21" s="5"/>
      <c r="F21" s="5">
        <v>270</v>
      </c>
      <c r="G21" s="11"/>
      <c r="H21" s="11"/>
      <c r="I21" s="11">
        <v>143</v>
      </c>
      <c r="J21" s="5"/>
      <c r="K21" s="5"/>
      <c r="L21" s="7">
        <v>270</v>
      </c>
      <c r="M21" s="64"/>
      <c r="N21" s="64"/>
      <c r="O21" s="64"/>
      <c r="P21" s="64"/>
      <c r="Q21" s="64"/>
      <c r="R21" s="64"/>
    </row>
    <row r="22" spans="1:18" ht="12.75" customHeight="1">
      <c r="A22" s="71">
        <v>15</v>
      </c>
      <c r="B22" s="29" t="s">
        <v>17</v>
      </c>
      <c r="C22" s="5">
        <v>19</v>
      </c>
      <c r="D22" s="5"/>
      <c r="E22" s="5"/>
      <c r="F22" s="5"/>
      <c r="G22" s="11"/>
      <c r="H22" s="11">
        <v>14</v>
      </c>
      <c r="I22" s="11"/>
      <c r="J22" s="5"/>
      <c r="K22" s="5"/>
      <c r="L22" s="7"/>
      <c r="M22" s="64"/>
      <c r="N22" s="64"/>
      <c r="O22" s="64"/>
      <c r="P22" s="64"/>
      <c r="Q22" s="64"/>
      <c r="R22" s="64"/>
    </row>
    <row r="23" spans="1:18" ht="12.75" customHeight="1">
      <c r="A23" s="71">
        <v>16</v>
      </c>
      <c r="B23" s="29" t="s">
        <v>18</v>
      </c>
      <c r="C23" s="5"/>
      <c r="D23" s="5"/>
      <c r="E23" s="5"/>
      <c r="F23" s="5"/>
      <c r="G23" s="11"/>
      <c r="H23" s="11"/>
      <c r="I23" s="31"/>
      <c r="J23" s="5"/>
      <c r="K23" s="5"/>
      <c r="L23" s="7"/>
      <c r="M23" s="64"/>
      <c r="N23" s="64"/>
      <c r="O23" s="64"/>
      <c r="P23" s="64"/>
      <c r="Q23" s="64"/>
      <c r="R23" s="64"/>
    </row>
    <row r="24" spans="1:18" ht="12.75" customHeight="1">
      <c r="A24" s="71">
        <v>17</v>
      </c>
      <c r="B24" s="32" t="s">
        <v>19</v>
      </c>
      <c r="C24" s="5">
        <v>70</v>
      </c>
      <c r="D24" s="5">
        <v>78</v>
      </c>
      <c r="E24" s="5">
        <v>100</v>
      </c>
      <c r="F24" s="5"/>
      <c r="G24" s="11"/>
      <c r="H24" s="11">
        <v>43</v>
      </c>
      <c r="I24" s="31"/>
      <c r="J24" s="5">
        <v>52</v>
      </c>
      <c r="K24" s="5">
        <v>90</v>
      </c>
      <c r="L24" s="7"/>
      <c r="M24" s="64"/>
      <c r="N24" s="64"/>
      <c r="O24" s="64"/>
      <c r="P24" s="64"/>
      <c r="Q24" s="64"/>
      <c r="R24" s="64"/>
    </row>
    <row r="25" spans="1:18" ht="12.75" customHeight="1">
      <c r="A25" s="71">
        <v>18</v>
      </c>
      <c r="B25" s="32" t="s">
        <v>20</v>
      </c>
      <c r="C25" s="5">
        <v>736</v>
      </c>
      <c r="D25" s="5">
        <v>700</v>
      </c>
      <c r="E25" s="5"/>
      <c r="F25" s="5"/>
      <c r="G25" s="11">
        <v>356</v>
      </c>
      <c r="H25" s="11"/>
      <c r="I25" s="31"/>
      <c r="J25" s="5">
        <v>665</v>
      </c>
      <c r="K25" s="5"/>
      <c r="L25" s="7"/>
      <c r="M25" s="64"/>
      <c r="N25" s="64"/>
      <c r="O25" s="64"/>
      <c r="P25" s="64"/>
      <c r="Q25" s="64"/>
      <c r="R25" s="64"/>
    </row>
    <row r="26" spans="1:18" ht="12.75" customHeight="1">
      <c r="A26" s="71">
        <v>19</v>
      </c>
      <c r="B26" s="32" t="s">
        <v>21</v>
      </c>
      <c r="C26" s="5">
        <v>3</v>
      </c>
      <c r="D26" s="5"/>
      <c r="E26" s="5"/>
      <c r="F26" s="5"/>
      <c r="G26" s="11"/>
      <c r="H26" s="11"/>
      <c r="I26" s="31"/>
      <c r="J26" s="5"/>
      <c r="K26" s="5"/>
      <c r="L26" s="7"/>
      <c r="M26" s="64"/>
      <c r="N26" s="64"/>
      <c r="O26" s="64"/>
      <c r="P26" s="64"/>
      <c r="Q26" s="64"/>
      <c r="R26" s="64"/>
    </row>
    <row r="27" spans="1:18" ht="12.75" customHeight="1" thickBot="1">
      <c r="A27" s="59">
        <v>20</v>
      </c>
      <c r="B27" s="45" t="s">
        <v>22</v>
      </c>
      <c r="C27" s="6"/>
      <c r="D27" s="6"/>
      <c r="E27" s="6"/>
      <c r="F27" s="6"/>
      <c r="G27" s="54"/>
      <c r="H27" s="13"/>
      <c r="I27" s="54"/>
      <c r="J27" s="6"/>
      <c r="K27" s="6"/>
      <c r="L27" s="75"/>
      <c r="M27" s="64"/>
      <c r="N27" s="64"/>
      <c r="O27" s="64"/>
      <c r="P27" s="64"/>
      <c r="Q27" s="64"/>
      <c r="R27" s="64"/>
    </row>
    <row r="28" spans="1:18" ht="12.75" customHeight="1" thickBot="1">
      <c r="A28" s="56">
        <v>21</v>
      </c>
      <c r="B28" s="49" t="s">
        <v>23</v>
      </c>
      <c r="C28" s="20">
        <f aca="true" t="shared" si="2" ref="C28:L28">SUM(C29:C38)</f>
        <v>27492</v>
      </c>
      <c r="D28" s="20">
        <f t="shared" si="2"/>
        <v>3836</v>
      </c>
      <c r="E28" s="20">
        <f t="shared" si="2"/>
        <v>3995</v>
      </c>
      <c r="F28" s="20">
        <f t="shared" si="2"/>
        <v>19058</v>
      </c>
      <c r="G28" s="20">
        <f t="shared" si="2"/>
        <v>1920</v>
      </c>
      <c r="H28" s="20">
        <f t="shared" si="2"/>
        <v>2292</v>
      </c>
      <c r="I28" s="20">
        <f t="shared" si="2"/>
        <v>9529</v>
      </c>
      <c r="J28" s="20">
        <f t="shared" si="2"/>
        <v>3893</v>
      </c>
      <c r="K28" s="20">
        <f t="shared" si="2"/>
        <v>3655</v>
      </c>
      <c r="L28" s="21">
        <f t="shared" si="2"/>
        <v>19703</v>
      </c>
      <c r="M28" s="64"/>
      <c r="N28" s="64"/>
      <c r="O28" s="64"/>
      <c r="P28" s="64"/>
      <c r="Q28" s="64"/>
      <c r="R28" s="64"/>
    </row>
    <row r="29" spans="1:18" ht="12.75" customHeight="1">
      <c r="A29" s="72">
        <v>22</v>
      </c>
      <c r="B29" s="46" t="s">
        <v>24</v>
      </c>
      <c r="C29" s="4"/>
      <c r="D29" s="4"/>
      <c r="E29" s="4"/>
      <c r="F29" s="4"/>
      <c r="G29" s="47"/>
      <c r="H29" s="10"/>
      <c r="I29" s="47"/>
      <c r="J29" s="4"/>
      <c r="K29" s="4"/>
      <c r="L29" s="48"/>
      <c r="M29" s="64"/>
      <c r="N29" s="64"/>
      <c r="O29" s="64"/>
      <c r="P29" s="64"/>
      <c r="Q29" s="64"/>
      <c r="R29" s="64"/>
    </row>
    <row r="30" spans="1:18" ht="12.75" customHeight="1">
      <c r="A30" s="71">
        <v>23</v>
      </c>
      <c r="B30" s="32" t="s">
        <v>25</v>
      </c>
      <c r="C30" s="5">
        <v>3686</v>
      </c>
      <c r="D30" s="5"/>
      <c r="E30" s="5">
        <v>3420</v>
      </c>
      <c r="F30" s="5"/>
      <c r="G30" s="31"/>
      <c r="H30" s="11">
        <v>2027</v>
      </c>
      <c r="I30" s="31"/>
      <c r="J30" s="5"/>
      <c r="K30" s="5">
        <v>3375</v>
      </c>
      <c r="L30" s="44"/>
      <c r="M30" s="64"/>
      <c r="N30" s="64"/>
      <c r="O30" s="64"/>
      <c r="P30" s="64"/>
      <c r="Q30" s="64"/>
      <c r="R30" s="64"/>
    </row>
    <row r="31" spans="1:18" ht="12.75" customHeight="1">
      <c r="A31" s="71">
        <v>24</v>
      </c>
      <c r="B31" s="32" t="s">
        <v>26</v>
      </c>
      <c r="C31" s="5"/>
      <c r="D31" s="5"/>
      <c r="E31" s="5"/>
      <c r="F31" s="5"/>
      <c r="G31" s="31"/>
      <c r="H31" s="11"/>
      <c r="I31" s="31"/>
      <c r="J31" s="5"/>
      <c r="K31" s="5"/>
      <c r="L31" s="44"/>
      <c r="M31" s="64"/>
      <c r="N31" s="64"/>
      <c r="O31" s="64"/>
      <c r="P31" s="64"/>
      <c r="Q31" s="64"/>
      <c r="R31" s="64"/>
    </row>
    <row r="32" spans="1:18" ht="12.75" customHeight="1">
      <c r="A32" s="71">
        <v>25</v>
      </c>
      <c r="B32" s="32" t="s">
        <v>27</v>
      </c>
      <c r="C32" s="5">
        <v>56</v>
      </c>
      <c r="D32" s="5"/>
      <c r="E32" s="5">
        <v>25</v>
      </c>
      <c r="F32" s="5"/>
      <c r="G32" s="31"/>
      <c r="H32" s="11">
        <v>60</v>
      </c>
      <c r="I32" s="31"/>
      <c r="J32" s="5"/>
      <c r="K32" s="5">
        <v>80</v>
      </c>
      <c r="L32" s="44"/>
      <c r="M32" s="64"/>
      <c r="N32" s="64"/>
      <c r="O32" s="64"/>
      <c r="P32" s="64"/>
      <c r="Q32" s="64"/>
      <c r="R32" s="64"/>
    </row>
    <row r="33" spans="1:18" ht="12.75" customHeight="1">
      <c r="A33" s="71">
        <v>26</v>
      </c>
      <c r="B33" s="32" t="s">
        <v>28</v>
      </c>
      <c r="C33" s="5">
        <v>96</v>
      </c>
      <c r="D33" s="5"/>
      <c r="E33" s="5">
        <v>360</v>
      </c>
      <c r="F33" s="5"/>
      <c r="G33" s="31"/>
      <c r="H33" s="11">
        <v>5</v>
      </c>
      <c r="I33" s="31"/>
      <c r="J33" s="5"/>
      <c r="K33" s="5">
        <v>60</v>
      </c>
      <c r="L33" s="44"/>
      <c r="M33" s="64"/>
      <c r="N33" s="64"/>
      <c r="O33" s="64"/>
      <c r="P33" s="64"/>
      <c r="Q33" s="64"/>
      <c r="R33" s="64"/>
    </row>
    <row r="34" spans="1:18" ht="12.75" customHeight="1">
      <c r="A34" s="71">
        <v>27</v>
      </c>
      <c r="B34" s="32" t="s">
        <v>29</v>
      </c>
      <c r="C34" s="5">
        <v>366</v>
      </c>
      <c r="D34" s="5"/>
      <c r="E34" s="5">
        <v>190</v>
      </c>
      <c r="F34" s="5"/>
      <c r="G34" s="31"/>
      <c r="H34" s="11">
        <v>127</v>
      </c>
      <c r="I34" s="31"/>
      <c r="J34" s="5"/>
      <c r="K34" s="5">
        <v>140</v>
      </c>
      <c r="L34" s="44"/>
      <c r="M34" s="64"/>
      <c r="N34" s="64"/>
      <c r="O34" s="64"/>
      <c r="P34" s="64"/>
      <c r="Q34" s="64"/>
      <c r="R34" s="64"/>
    </row>
    <row r="35" spans="1:18" ht="12.75" customHeight="1">
      <c r="A35" s="71">
        <v>28</v>
      </c>
      <c r="B35" s="32" t="s">
        <v>30</v>
      </c>
      <c r="C35" s="5"/>
      <c r="D35" s="5"/>
      <c r="E35" s="5"/>
      <c r="F35" s="5"/>
      <c r="G35" s="31"/>
      <c r="H35" s="11"/>
      <c r="I35" s="31"/>
      <c r="J35" s="5"/>
      <c r="K35" s="5"/>
      <c r="L35" s="44"/>
      <c r="M35" s="64"/>
      <c r="N35" s="64"/>
      <c r="O35" s="64"/>
      <c r="P35" s="64"/>
      <c r="Q35" s="64"/>
      <c r="R35" s="64"/>
    </row>
    <row r="36" spans="1:18" ht="12.75" customHeight="1">
      <c r="A36" s="71">
        <v>29</v>
      </c>
      <c r="B36" s="32" t="s">
        <v>31</v>
      </c>
      <c r="C36" s="5">
        <v>3</v>
      </c>
      <c r="D36" s="5"/>
      <c r="E36" s="5"/>
      <c r="F36" s="5"/>
      <c r="G36" s="31"/>
      <c r="H36" s="11"/>
      <c r="I36" s="31"/>
      <c r="J36" s="5"/>
      <c r="K36" s="5"/>
      <c r="L36" s="44"/>
      <c r="M36" s="64"/>
      <c r="N36" s="64"/>
      <c r="O36" s="64"/>
      <c r="P36" s="64"/>
      <c r="Q36" s="64"/>
      <c r="R36" s="64"/>
    </row>
    <row r="37" spans="1:18" ht="12.75" customHeight="1" thickBot="1">
      <c r="A37" s="59">
        <v>30</v>
      </c>
      <c r="B37" s="53" t="s">
        <v>32</v>
      </c>
      <c r="C37" s="6"/>
      <c r="D37" s="6"/>
      <c r="E37" s="6"/>
      <c r="F37" s="6"/>
      <c r="G37" s="54"/>
      <c r="H37" s="13"/>
      <c r="I37" s="54"/>
      <c r="J37" s="6"/>
      <c r="K37" s="6"/>
      <c r="L37" s="76"/>
      <c r="M37" s="64"/>
      <c r="N37" s="64"/>
      <c r="O37" s="64"/>
      <c r="P37" s="64"/>
      <c r="Q37" s="64"/>
      <c r="R37" s="64"/>
    </row>
    <row r="38" spans="1:18" ht="12.75" customHeight="1" thickBot="1">
      <c r="A38" s="56">
        <v>31</v>
      </c>
      <c r="B38" s="55" t="s">
        <v>33</v>
      </c>
      <c r="C38" s="8">
        <v>23285</v>
      </c>
      <c r="D38" s="8">
        <v>3836</v>
      </c>
      <c r="E38" s="8"/>
      <c r="F38" s="8">
        <v>19058</v>
      </c>
      <c r="G38" s="14">
        <v>1920</v>
      </c>
      <c r="H38" s="14">
        <v>73</v>
      </c>
      <c r="I38" s="14">
        <v>9529</v>
      </c>
      <c r="J38" s="8">
        <v>3893</v>
      </c>
      <c r="K38" s="8"/>
      <c r="L38" s="15">
        <v>19703</v>
      </c>
      <c r="M38" s="64"/>
      <c r="N38" s="64"/>
      <c r="O38" s="64"/>
      <c r="P38" s="64"/>
      <c r="Q38" s="64"/>
      <c r="R38" s="64"/>
    </row>
    <row r="39" spans="1:18" ht="12.75" customHeight="1" thickBot="1">
      <c r="A39" s="56">
        <v>32</v>
      </c>
      <c r="B39" s="49" t="s">
        <v>34</v>
      </c>
      <c r="C39" s="20">
        <f aca="true" t="shared" si="3" ref="C39:L39">C28-C8-C27</f>
        <v>71</v>
      </c>
      <c r="D39" s="20">
        <f t="shared" si="3"/>
        <v>0</v>
      </c>
      <c r="E39" s="20">
        <f t="shared" si="3"/>
        <v>0</v>
      </c>
      <c r="F39" s="20">
        <f t="shared" si="3"/>
        <v>0</v>
      </c>
      <c r="G39" s="20">
        <f t="shared" si="3"/>
        <v>31</v>
      </c>
      <c r="H39" s="20">
        <f t="shared" si="3"/>
        <v>371</v>
      </c>
      <c r="I39" s="20">
        <f t="shared" si="3"/>
        <v>-391</v>
      </c>
      <c r="J39" s="20">
        <f t="shared" si="3"/>
        <v>0</v>
      </c>
      <c r="K39" s="20">
        <f t="shared" si="3"/>
        <v>0</v>
      </c>
      <c r="L39" s="21">
        <f t="shared" si="3"/>
        <v>0</v>
      </c>
      <c r="M39" s="64"/>
      <c r="N39" s="64"/>
      <c r="O39" s="64"/>
      <c r="P39" s="64"/>
      <c r="Q39" s="64"/>
      <c r="R39" s="64"/>
    </row>
    <row r="40" spans="1:18" ht="12.75" customHeight="1">
      <c r="A40" s="72">
        <v>33</v>
      </c>
      <c r="B40" s="57" t="s">
        <v>35</v>
      </c>
      <c r="C40" s="4"/>
      <c r="D40" s="4"/>
      <c r="E40" s="4"/>
      <c r="F40" s="4"/>
      <c r="G40" s="4"/>
      <c r="H40" s="4"/>
      <c r="I40" s="4"/>
      <c r="J40" s="10"/>
      <c r="K40" s="10"/>
      <c r="L40" s="28"/>
      <c r="M40" s="64"/>
      <c r="N40" s="64"/>
      <c r="O40" s="64"/>
      <c r="P40" s="64"/>
      <c r="Q40" s="64"/>
      <c r="R40" s="64"/>
    </row>
    <row r="41" spans="1:18" ht="12.75" customHeight="1">
      <c r="A41" s="71">
        <v>34</v>
      </c>
      <c r="B41" s="33" t="s">
        <v>36</v>
      </c>
      <c r="C41" s="34"/>
      <c r="D41" s="5"/>
      <c r="E41" s="5"/>
      <c r="F41" s="5"/>
      <c r="G41" s="5"/>
      <c r="H41" s="5"/>
      <c r="I41" s="5"/>
      <c r="J41" s="11"/>
      <c r="K41" s="11"/>
      <c r="L41" s="12"/>
      <c r="M41" s="64"/>
      <c r="N41" s="64"/>
      <c r="O41" s="64"/>
      <c r="P41" s="64"/>
      <c r="Q41" s="64"/>
      <c r="R41" s="64"/>
    </row>
    <row r="42" spans="1:18" ht="12.75" customHeight="1">
      <c r="A42" s="71">
        <v>35</v>
      </c>
      <c r="B42" s="33" t="s">
        <v>37</v>
      </c>
      <c r="C42" s="34">
        <v>1118</v>
      </c>
      <c r="D42" s="5"/>
      <c r="E42" s="5">
        <v>1450</v>
      </c>
      <c r="F42" s="5"/>
      <c r="G42" s="5"/>
      <c r="H42" s="5"/>
      <c r="I42" s="5"/>
      <c r="J42" s="31"/>
      <c r="K42" s="11">
        <v>1270</v>
      </c>
      <c r="L42" s="44"/>
      <c r="M42" s="64"/>
      <c r="N42" s="64"/>
      <c r="O42" s="64"/>
      <c r="P42" s="64"/>
      <c r="Q42" s="64"/>
      <c r="R42" s="64"/>
    </row>
    <row r="43" spans="1:18" ht="12.75" customHeight="1">
      <c r="A43" s="71">
        <v>36</v>
      </c>
      <c r="B43" s="33" t="s">
        <v>38</v>
      </c>
      <c r="C43" s="34">
        <v>1</v>
      </c>
      <c r="D43" s="5"/>
      <c r="E43" s="5">
        <v>300</v>
      </c>
      <c r="F43" s="5"/>
      <c r="G43" s="5"/>
      <c r="H43" s="5">
        <v>5</v>
      </c>
      <c r="I43" s="5"/>
      <c r="J43" s="31"/>
      <c r="K43" s="11">
        <v>60</v>
      </c>
      <c r="L43" s="44"/>
      <c r="M43" s="64"/>
      <c r="N43" s="64"/>
      <c r="O43" s="64"/>
      <c r="P43" s="64"/>
      <c r="Q43" s="64"/>
      <c r="R43" s="64"/>
    </row>
    <row r="44" spans="1:18" ht="12.75" customHeight="1">
      <c r="A44" s="71">
        <v>37</v>
      </c>
      <c r="B44" s="33" t="s">
        <v>39</v>
      </c>
      <c r="C44" s="34">
        <v>95</v>
      </c>
      <c r="D44" s="5"/>
      <c r="E44" s="5">
        <v>60</v>
      </c>
      <c r="F44" s="5"/>
      <c r="G44" s="5"/>
      <c r="H44" s="5"/>
      <c r="I44" s="5"/>
      <c r="J44" s="31"/>
      <c r="K44" s="11"/>
      <c r="L44" s="44"/>
      <c r="M44" s="64"/>
      <c r="N44" s="64"/>
      <c r="O44" s="64"/>
      <c r="P44" s="64"/>
      <c r="Q44" s="64"/>
      <c r="R44" s="64"/>
    </row>
    <row r="45" spans="1:18" ht="12.75" customHeight="1">
      <c r="A45" s="71">
        <v>38</v>
      </c>
      <c r="B45" s="33" t="s">
        <v>40</v>
      </c>
      <c r="C45" s="35">
        <v>56.9</v>
      </c>
      <c r="D45" s="16"/>
      <c r="E45" s="16"/>
      <c r="F45" s="16">
        <v>56.4</v>
      </c>
      <c r="G45" s="16"/>
      <c r="H45" s="16"/>
      <c r="I45" s="16">
        <v>54.98</v>
      </c>
      <c r="J45" s="36"/>
      <c r="K45" s="17"/>
      <c r="L45" s="18">
        <v>56.4</v>
      </c>
      <c r="M45" s="64"/>
      <c r="N45" s="64"/>
      <c r="O45" s="64"/>
      <c r="P45" s="64"/>
      <c r="Q45" s="64"/>
      <c r="R45" s="64"/>
    </row>
    <row r="46" spans="1:18" ht="12.75" customHeight="1" thickBot="1">
      <c r="A46" s="27">
        <v>39</v>
      </c>
      <c r="B46" s="40" t="s">
        <v>41</v>
      </c>
      <c r="C46" s="41">
        <f>(((C17*1000)/C45)/12)</f>
        <v>20117.16461628588</v>
      </c>
      <c r="D46" s="42"/>
      <c r="E46" s="9"/>
      <c r="F46" s="41">
        <f>(((F17*1000)/F45)/12)</f>
        <v>19964.539007092197</v>
      </c>
      <c r="G46" s="9"/>
      <c r="H46" s="9"/>
      <c r="I46" s="41">
        <f>(((I17*1000)/I45)/6)</f>
        <v>21653.32848308476</v>
      </c>
      <c r="J46" s="43"/>
      <c r="K46" s="43"/>
      <c r="L46" s="19">
        <f>(((L17*1000)/L45)/12)</f>
        <v>20667.848699763596</v>
      </c>
      <c r="M46" s="64"/>
      <c r="N46" s="64"/>
      <c r="O46" s="64"/>
      <c r="P46" s="64"/>
      <c r="Q46" s="64"/>
      <c r="R46" s="64"/>
    </row>
    <row r="47" spans="1:18" ht="12.75" customHeight="1">
      <c r="A47" s="77"/>
      <c r="B47" s="77"/>
      <c r="C47" s="77"/>
      <c r="D47" s="77"/>
      <c r="E47" s="77"/>
      <c r="F47" s="77"/>
      <c r="G47" s="77"/>
      <c r="H47" s="77"/>
      <c r="I47" s="77"/>
      <c r="J47" s="77"/>
      <c r="K47" s="77"/>
      <c r="L47" s="77"/>
      <c r="M47" s="64"/>
      <c r="N47" s="64"/>
      <c r="O47" s="64"/>
      <c r="P47" s="64"/>
      <c r="Q47" s="64"/>
      <c r="R47" s="64"/>
    </row>
    <row r="48" spans="1:18" s="23" customFormat="1" ht="12.75" customHeight="1">
      <c r="A48" s="78"/>
      <c r="B48" s="79"/>
      <c r="C48" s="79"/>
      <c r="D48" s="79"/>
      <c r="E48" s="79"/>
      <c r="F48" s="79"/>
      <c r="G48" s="79"/>
      <c r="H48" s="79"/>
      <c r="I48" s="79"/>
      <c r="J48" s="79"/>
      <c r="K48" s="79"/>
      <c r="L48" s="79"/>
      <c r="M48" s="68"/>
      <c r="N48" s="68"/>
      <c r="O48" s="68"/>
      <c r="P48" s="68"/>
      <c r="Q48" s="68"/>
      <c r="R48" s="68"/>
    </row>
    <row r="49" spans="1:18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64"/>
      <c r="N49" s="64"/>
      <c r="O49" s="64"/>
      <c r="P49" s="64"/>
      <c r="Q49" s="64"/>
      <c r="R49" s="64"/>
    </row>
    <row r="50" spans="1:18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64"/>
      <c r="N50" s="64"/>
      <c r="O50" s="64"/>
      <c r="P50" s="64"/>
      <c r="Q50" s="64"/>
      <c r="R50" s="64"/>
    </row>
    <row r="51" spans="3:18" ht="12.75">
      <c r="C51" s="2"/>
      <c r="D51" s="2"/>
      <c r="E51" s="2"/>
      <c r="F51" s="2"/>
      <c r="G51" s="2"/>
      <c r="H51" s="2"/>
      <c r="I51" s="2"/>
      <c r="J51" s="2"/>
      <c r="K51" s="2"/>
      <c r="L51" s="2"/>
      <c r="M51" s="64"/>
      <c r="N51" s="64"/>
      <c r="O51" s="64"/>
      <c r="P51" s="64"/>
      <c r="Q51" s="64"/>
      <c r="R51" s="64"/>
    </row>
    <row r="52" spans="3:18" ht="12.75">
      <c r="C52" s="2"/>
      <c r="D52" s="2"/>
      <c r="E52" s="2"/>
      <c r="F52" s="2"/>
      <c r="G52" s="2"/>
      <c r="H52" s="2"/>
      <c r="I52" s="2"/>
      <c r="J52" s="2"/>
      <c r="K52" s="2"/>
      <c r="L52" s="2"/>
      <c r="M52" s="64"/>
      <c r="N52" s="64"/>
      <c r="O52" s="64"/>
      <c r="P52" s="64"/>
      <c r="Q52" s="64"/>
      <c r="R52" s="64"/>
    </row>
    <row r="53" spans="3:18" ht="12.75">
      <c r="C53" s="2"/>
      <c r="D53" s="2"/>
      <c r="E53" s="2"/>
      <c r="F53" s="2"/>
      <c r="G53" s="2"/>
      <c r="H53" s="2"/>
      <c r="I53" s="2"/>
      <c r="J53" s="2"/>
      <c r="K53" s="2"/>
      <c r="L53" s="2"/>
      <c r="M53" s="64"/>
      <c r="N53" s="64"/>
      <c r="O53" s="64"/>
      <c r="P53" s="64"/>
      <c r="Q53" s="64"/>
      <c r="R53" s="64"/>
    </row>
    <row r="54" spans="13:18" ht="12.75">
      <c r="M54" s="64"/>
      <c r="N54" s="64"/>
      <c r="O54" s="64"/>
      <c r="P54" s="64"/>
      <c r="Q54" s="64"/>
      <c r="R54" s="64"/>
    </row>
    <row r="55" spans="13:18" ht="12.75">
      <c r="M55" s="64"/>
      <c r="N55" s="64"/>
      <c r="O55" s="64"/>
      <c r="P55" s="64"/>
      <c r="Q55" s="64"/>
      <c r="R55" s="64"/>
    </row>
    <row r="56" spans="13:18" ht="12.75">
      <c r="M56" s="64"/>
      <c r="N56" s="64"/>
      <c r="O56" s="64"/>
      <c r="P56" s="64"/>
      <c r="Q56" s="64"/>
      <c r="R56" s="64"/>
    </row>
    <row r="57" spans="13:18" ht="12.75">
      <c r="M57" s="64"/>
      <c r="N57" s="64"/>
      <c r="O57" s="64"/>
      <c r="P57" s="64"/>
      <c r="Q57" s="64"/>
      <c r="R57" s="64"/>
    </row>
    <row r="58" spans="13:18" ht="12.75">
      <c r="M58" s="64"/>
      <c r="N58" s="64"/>
      <c r="O58" s="64"/>
      <c r="P58" s="64"/>
      <c r="Q58" s="64"/>
      <c r="R58" s="64"/>
    </row>
    <row r="59" spans="13:18" ht="12.75">
      <c r="M59" s="64"/>
      <c r="N59" s="64"/>
      <c r="O59" s="64"/>
      <c r="P59" s="64"/>
      <c r="Q59" s="64"/>
      <c r="R59" s="64"/>
    </row>
    <row r="60" spans="13:18" ht="12.75">
      <c r="M60" s="64"/>
      <c r="N60" s="64"/>
      <c r="O60" s="64"/>
      <c r="P60" s="64"/>
      <c r="Q60" s="64"/>
      <c r="R60" s="64"/>
    </row>
    <row r="61" spans="13:18" ht="12.75">
      <c r="M61" s="64"/>
      <c r="N61" s="64"/>
      <c r="O61" s="64"/>
      <c r="P61" s="64"/>
      <c r="Q61" s="64"/>
      <c r="R61" s="64"/>
    </row>
    <row r="62" spans="13:18" ht="12.75">
      <c r="M62" s="64"/>
      <c r="N62" s="64"/>
      <c r="O62" s="64"/>
      <c r="P62" s="64"/>
      <c r="Q62" s="64"/>
      <c r="R62" s="64"/>
    </row>
    <row r="63" spans="13:18" ht="12.75">
      <c r="M63" s="64"/>
      <c r="N63" s="64"/>
      <c r="O63" s="64"/>
      <c r="P63" s="64"/>
      <c r="Q63" s="64"/>
      <c r="R63" s="64"/>
    </row>
    <row r="64" spans="13:18" ht="12.75">
      <c r="M64" s="64"/>
      <c r="N64" s="64"/>
      <c r="O64" s="64"/>
      <c r="P64" s="64"/>
      <c r="Q64" s="64"/>
      <c r="R64" s="64"/>
    </row>
    <row r="65" spans="13:18" ht="12.75">
      <c r="M65" s="64"/>
      <c r="N65" s="64"/>
      <c r="O65" s="64"/>
      <c r="P65" s="64"/>
      <c r="Q65" s="64"/>
      <c r="R65" s="64"/>
    </row>
    <row r="66" spans="13:18" ht="12.75">
      <c r="M66" s="64"/>
      <c r="N66" s="64"/>
      <c r="O66" s="64"/>
      <c r="P66" s="64"/>
      <c r="Q66" s="64"/>
      <c r="R66" s="64"/>
    </row>
    <row r="67" spans="13:18" ht="12.75">
      <c r="M67" s="64"/>
      <c r="N67" s="64"/>
      <c r="O67" s="64"/>
      <c r="P67" s="64"/>
      <c r="Q67" s="64"/>
      <c r="R67" s="64"/>
    </row>
    <row r="68" spans="13:18" ht="12.75">
      <c r="M68" s="64"/>
      <c r="N68" s="64"/>
      <c r="O68" s="64"/>
      <c r="P68" s="64"/>
      <c r="Q68" s="64"/>
      <c r="R68" s="64"/>
    </row>
    <row r="69" spans="13:18" ht="12.75">
      <c r="M69" s="64"/>
      <c r="N69" s="64"/>
      <c r="O69" s="64"/>
      <c r="P69" s="64"/>
      <c r="Q69" s="64"/>
      <c r="R69" s="64"/>
    </row>
    <row r="70" spans="13:18" ht="12.75">
      <c r="M70" s="64"/>
      <c r="N70" s="64"/>
      <c r="O70" s="64"/>
      <c r="P70" s="64"/>
      <c r="Q70" s="64"/>
      <c r="R70" s="64"/>
    </row>
    <row r="71" spans="13:18" ht="12.75">
      <c r="M71" s="64"/>
      <c r="N71" s="64"/>
      <c r="O71" s="64"/>
      <c r="P71" s="64"/>
      <c r="Q71" s="64"/>
      <c r="R71" s="64"/>
    </row>
    <row r="72" spans="13:18" ht="12.75">
      <c r="M72" s="64"/>
      <c r="N72" s="64"/>
      <c r="O72" s="64"/>
      <c r="P72" s="64"/>
      <c r="Q72" s="64"/>
      <c r="R72" s="64"/>
    </row>
    <row r="73" spans="13:18" ht="12.75">
      <c r="M73" s="64"/>
      <c r="N73" s="64"/>
      <c r="O73" s="64"/>
      <c r="P73" s="64"/>
      <c r="Q73" s="64"/>
      <c r="R73" s="64"/>
    </row>
    <row r="74" spans="13:18" ht="12.75">
      <c r="M74" s="64"/>
      <c r="N74" s="64"/>
      <c r="O74" s="64"/>
      <c r="P74" s="64"/>
      <c r="Q74" s="64"/>
      <c r="R74" s="64"/>
    </row>
    <row r="75" spans="13:18" ht="12.75">
      <c r="M75" s="64"/>
      <c r="N75" s="64"/>
      <c r="O75" s="64"/>
      <c r="P75" s="64"/>
      <c r="Q75" s="64"/>
      <c r="R75" s="64"/>
    </row>
    <row r="76" spans="13:18" ht="12.75">
      <c r="M76" s="64"/>
      <c r="N76" s="64"/>
      <c r="O76" s="64"/>
      <c r="P76" s="64"/>
      <c r="Q76" s="64"/>
      <c r="R76" s="64"/>
    </row>
    <row r="77" spans="13:18" ht="12.75">
      <c r="M77" s="64"/>
      <c r="N77" s="64"/>
      <c r="O77" s="64"/>
      <c r="P77" s="64"/>
      <c r="Q77" s="64"/>
      <c r="R77" s="64"/>
    </row>
    <row r="78" spans="13:18" ht="12.75">
      <c r="M78" s="64"/>
      <c r="N78" s="64"/>
      <c r="O78" s="64"/>
      <c r="P78" s="64"/>
      <c r="Q78" s="64"/>
      <c r="R78" s="64"/>
    </row>
    <row r="79" spans="13:18" ht="12.75">
      <c r="M79" s="64"/>
      <c r="N79" s="64"/>
      <c r="O79" s="64"/>
      <c r="P79" s="64"/>
      <c r="Q79" s="64"/>
      <c r="R79" s="64"/>
    </row>
    <row r="80" spans="13:18" ht="12.75">
      <c r="M80" s="64"/>
      <c r="N80" s="64"/>
      <c r="O80" s="64"/>
      <c r="P80" s="64"/>
      <c r="Q80" s="64"/>
      <c r="R80" s="64"/>
    </row>
    <row r="81" spans="13:18" ht="12.75">
      <c r="M81" s="64"/>
      <c r="N81" s="64"/>
      <c r="O81" s="64"/>
      <c r="P81" s="64"/>
      <c r="Q81" s="64"/>
      <c r="R81" s="64"/>
    </row>
    <row r="82" spans="13:18" ht="12.75">
      <c r="M82" s="64"/>
      <c r="N82" s="64"/>
      <c r="O82" s="64"/>
      <c r="P82" s="64"/>
      <c r="Q82" s="64"/>
      <c r="R82" s="64"/>
    </row>
    <row r="83" spans="13:18" ht="12.75">
      <c r="M83" s="64"/>
      <c r="N83" s="64"/>
      <c r="O83" s="64"/>
      <c r="P83" s="64"/>
      <c r="Q83" s="64"/>
      <c r="R83" s="64"/>
    </row>
    <row r="84" spans="13:18" ht="12.75">
      <c r="M84" s="64"/>
      <c r="N84" s="64"/>
      <c r="O84" s="64"/>
      <c r="P84" s="64"/>
      <c r="Q84" s="64"/>
      <c r="R84" s="64"/>
    </row>
    <row r="85" spans="13:18" ht="12.75">
      <c r="M85" s="64"/>
      <c r="N85" s="64"/>
      <c r="O85" s="64"/>
      <c r="P85" s="64"/>
      <c r="Q85" s="64"/>
      <c r="R85" s="64"/>
    </row>
    <row r="86" spans="13:18" ht="12.75">
      <c r="M86" s="64"/>
      <c r="N86" s="64"/>
      <c r="O86" s="64"/>
      <c r="P86" s="64"/>
      <c r="Q86" s="64"/>
      <c r="R86" s="64"/>
    </row>
    <row r="87" spans="13:18" ht="12.75">
      <c r="M87" s="64"/>
      <c r="N87" s="64"/>
      <c r="O87" s="64"/>
      <c r="P87" s="64"/>
      <c r="Q87" s="64"/>
      <c r="R87" s="64"/>
    </row>
    <row r="88" spans="13:18" ht="12.75">
      <c r="M88" s="64"/>
      <c r="N88" s="64"/>
      <c r="O88" s="64"/>
      <c r="P88" s="64"/>
      <c r="Q88" s="64"/>
      <c r="R88" s="64"/>
    </row>
    <row r="89" spans="13:18" ht="12.75">
      <c r="M89" s="64"/>
      <c r="N89" s="64"/>
      <c r="O89" s="64"/>
      <c r="P89" s="64"/>
      <c r="Q89" s="64"/>
      <c r="R89" s="64"/>
    </row>
    <row r="90" spans="13:18" ht="12.75">
      <c r="M90" s="64"/>
      <c r="N90" s="64"/>
      <c r="O90" s="64"/>
      <c r="P90" s="64"/>
      <c r="Q90" s="64"/>
      <c r="R90" s="64"/>
    </row>
    <row r="91" spans="13:18" ht="12.75">
      <c r="M91" s="64"/>
      <c r="N91" s="64"/>
      <c r="O91" s="64"/>
      <c r="P91" s="64"/>
      <c r="Q91" s="64"/>
      <c r="R91" s="64"/>
    </row>
    <row r="92" spans="13:18" ht="12.75">
      <c r="M92" s="64"/>
      <c r="N92" s="64"/>
      <c r="O92" s="64"/>
      <c r="P92" s="64"/>
      <c r="Q92" s="64"/>
      <c r="R92" s="64"/>
    </row>
    <row r="93" spans="13:18" ht="12.75">
      <c r="M93" s="64"/>
      <c r="N93" s="64"/>
      <c r="O93" s="64"/>
      <c r="P93" s="64"/>
      <c r="Q93" s="64"/>
      <c r="R93" s="64"/>
    </row>
    <row r="94" spans="13:18" ht="12.75">
      <c r="M94" s="64"/>
      <c r="N94" s="64"/>
      <c r="O94" s="64"/>
      <c r="P94" s="64"/>
      <c r="Q94" s="64"/>
      <c r="R94" s="64"/>
    </row>
    <row r="95" spans="13:18" ht="12.75">
      <c r="M95" s="64"/>
      <c r="N95" s="64"/>
      <c r="O95" s="64"/>
      <c r="P95" s="64"/>
      <c r="Q95" s="64"/>
      <c r="R95" s="64"/>
    </row>
    <row r="96" spans="13:18" ht="12.75">
      <c r="M96" s="64"/>
      <c r="N96" s="64"/>
      <c r="O96" s="64"/>
      <c r="P96" s="64"/>
      <c r="Q96" s="64"/>
      <c r="R96" s="64"/>
    </row>
    <row r="97" spans="13:18" ht="12.75">
      <c r="M97" s="64"/>
      <c r="N97" s="64"/>
      <c r="O97" s="64"/>
      <c r="P97" s="64"/>
      <c r="Q97" s="64"/>
      <c r="R97" s="64"/>
    </row>
    <row r="98" spans="13:18" ht="12.75">
      <c r="M98" s="64"/>
      <c r="N98" s="64"/>
      <c r="O98" s="64"/>
      <c r="P98" s="64"/>
      <c r="Q98" s="64"/>
      <c r="R98" s="64"/>
    </row>
  </sheetData>
  <mergeCells count="3">
    <mergeCell ref="J6:L6"/>
    <mergeCell ref="D6:F6"/>
    <mergeCell ref="G6:I6"/>
  </mergeCells>
  <printOptions horizontalCentered="1" verticalCentered="1"/>
  <pageMargins left="0.5905511811023623" right="0.5905511811023623" top="0" bottom="0.5905511811023623" header="0" footer="0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R98"/>
  <sheetViews>
    <sheetView workbookViewId="0" topLeftCell="A16">
      <selection activeCell="N17" sqref="N17"/>
    </sheetView>
  </sheetViews>
  <sheetFormatPr defaultColWidth="9.00390625" defaultRowHeight="12.75"/>
  <cols>
    <col min="1" max="1" width="4.25390625" style="1" customWidth="1"/>
    <col min="2" max="2" width="33.875" style="1" customWidth="1"/>
    <col min="3" max="12" width="11.25390625" style="1" customWidth="1"/>
    <col min="13" max="16384" width="9.125" style="1" customWidth="1"/>
  </cols>
  <sheetData>
    <row r="1" ht="18" customHeight="1"/>
    <row r="2" ht="20.25" customHeight="1">
      <c r="C2" s="26" t="s">
        <v>46</v>
      </c>
    </row>
    <row r="3" spans="2:9" ht="12.75">
      <c r="B3" s="38"/>
      <c r="C3" s="25"/>
      <c r="D3" s="25"/>
      <c r="E3" s="2"/>
      <c r="F3" s="2"/>
      <c r="G3" s="2"/>
      <c r="H3" s="2"/>
      <c r="I3" s="2"/>
    </row>
    <row r="4" spans="1:18" ht="12.75">
      <c r="A4" s="38" t="s">
        <v>71</v>
      </c>
      <c r="B4" s="23"/>
      <c r="C4" s="23"/>
      <c r="D4" s="23"/>
      <c r="E4" s="23"/>
      <c r="F4" s="23"/>
      <c r="G4" s="23"/>
      <c r="H4" s="2"/>
      <c r="M4" s="64"/>
      <c r="N4" s="64"/>
      <c r="O4" s="64"/>
      <c r="P4" s="64"/>
      <c r="Q4" s="64"/>
      <c r="R4" s="64"/>
    </row>
    <row r="5" spans="1:18" ht="13.5" thickBot="1">
      <c r="A5" s="73" t="s">
        <v>72</v>
      </c>
      <c r="B5" s="74"/>
      <c r="C5" s="2"/>
      <c r="D5" s="25"/>
      <c r="E5" s="25"/>
      <c r="F5" s="25"/>
      <c r="G5" s="25"/>
      <c r="H5" s="25"/>
      <c r="L5" s="69" t="s">
        <v>0</v>
      </c>
      <c r="M5" s="64"/>
      <c r="N5" s="64"/>
      <c r="O5" s="64"/>
      <c r="P5" s="64"/>
      <c r="Q5" s="64"/>
      <c r="R5" s="64"/>
    </row>
    <row r="6" spans="1:18" ht="25.5" customHeight="1">
      <c r="A6" s="60" t="s">
        <v>45</v>
      </c>
      <c r="B6" s="61" t="s">
        <v>1</v>
      </c>
      <c r="C6" s="63" t="s">
        <v>44</v>
      </c>
      <c r="D6" s="82" t="s">
        <v>48</v>
      </c>
      <c r="E6" s="80"/>
      <c r="F6" s="80"/>
      <c r="G6" s="80" t="s">
        <v>47</v>
      </c>
      <c r="H6" s="80"/>
      <c r="I6" s="80"/>
      <c r="J6" s="80" t="s">
        <v>49</v>
      </c>
      <c r="K6" s="80"/>
      <c r="L6" s="81"/>
      <c r="M6" s="65"/>
      <c r="N6" s="64"/>
      <c r="O6" s="64"/>
      <c r="P6" s="64"/>
      <c r="Q6" s="64"/>
      <c r="R6" s="64"/>
    </row>
    <row r="7" spans="1:18" ht="13.5" customHeight="1" thickBot="1">
      <c r="A7" s="62"/>
      <c r="B7" s="50"/>
      <c r="C7" s="58" t="s">
        <v>50</v>
      </c>
      <c r="D7" s="83" t="s">
        <v>77</v>
      </c>
      <c r="E7" s="83" t="s">
        <v>2</v>
      </c>
      <c r="F7" s="83" t="s">
        <v>78</v>
      </c>
      <c r="G7" s="83" t="s">
        <v>77</v>
      </c>
      <c r="H7" s="83" t="s">
        <v>2</v>
      </c>
      <c r="I7" s="83" t="s">
        <v>78</v>
      </c>
      <c r="J7" s="83" t="s">
        <v>77</v>
      </c>
      <c r="K7" s="83" t="s">
        <v>2</v>
      </c>
      <c r="L7" s="83" t="s">
        <v>78</v>
      </c>
      <c r="M7" s="24"/>
      <c r="N7" s="64"/>
      <c r="O7" s="64"/>
      <c r="P7" s="64"/>
      <c r="Q7" s="64"/>
      <c r="R7" s="64"/>
    </row>
    <row r="8" spans="1:18" ht="12.75" customHeight="1" thickBot="1">
      <c r="A8" s="3">
        <v>1</v>
      </c>
      <c r="B8" s="52" t="s">
        <v>3</v>
      </c>
      <c r="C8" s="20">
        <f aca="true" t="shared" si="0" ref="C8:L8">SUM(C9,C11:C16,C19:C26)</f>
        <v>21200</v>
      </c>
      <c r="D8" s="20">
        <f t="shared" si="0"/>
        <v>3883</v>
      </c>
      <c r="E8" s="20">
        <f t="shared" si="0"/>
        <v>3490</v>
      </c>
      <c r="F8" s="20">
        <f t="shared" si="0"/>
        <v>12554</v>
      </c>
      <c r="G8" s="20">
        <f t="shared" si="0"/>
        <v>1804</v>
      </c>
      <c r="H8" s="20">
        <f t="shared" si="0"/>
        <v>2074</v>
      </c>
      <c r="I8" s="20">
        <f t="shared" si="0"/>
        <v>6328</v>
      </c>
      <c r="J8" s="20">
        <f t="shared" si="0"/>
        <v>3745</v>
      </c>
      <c r="K8" s="20">
        <f t="shared" si="0"/>
        <v>3310</v>
      </c>
      <c r="L8" s="21">
        <f t="shared" si="0"/>
        <v>13255</v>
      </c>
      <c r="M8" s="64"/>
      <c r="N8" s="64"/>
      <c r="O8" s="64"/>
      <c r="P8" s="64"/>
      <c r="Q8" s="64"/>
      <c r="R8" s="64"/>
    </row>
    <row r="9" spans="1:18" ht="12.75" customHeight="1">
      <c r="A9" s="70">
        <v>2</v>
      </c>
      <c r="B9" s="51" t="s">
        <v>4</v>
      </c>
      <c r="C9" s="4">
        <v>2973</v>
      </c>
      <c r="D9" s="4">
        <v>270</v>
      </c>
      <c r="E9" s="4">
        <v>2345</v>
      </c>
      <c r="F9" s="4">
        <v>115</v>
      </c>
      <c r="G9" s="10">
        <v>73</v>
      </c>
      <c r="H9" s="10">
        <v>1181</v>
      </c>
      <c r="I9" s="10">
        <v>77</v>
      </c>
      <c r="J9" s="4">
        <v>275</v>
      </c>
      <c r="K9" s="4">
        <v>1999</v>
      </c>
      <c r="L9" s="28">
        <v>118</v>
      </c>
      <c r="M9" s="64"/>
      <c r="N9" s="64"/>
      <c r="O9" s="64"/>
      <c r="P9" s="64"/>
      <c r="Q9" s="64"/>
      <c r="R9" s="64"/>
    </row>
    <row r="10" spans="1:18" ht="12.75" customHeight="1">
      <c r="A10" s="71">
        <v>3</v>
      </c>
      <c r="B10" s="29" t="s">
        <v>5</v>
      </c>
      <c r="C10" s="5">
        <v>1777</v>
      </c>
      <c r="D10" s="5"/>
      <c r="E10" s="5">
        <v>1700</v>
      </c>
      <c r="F10" s="5"/>
      <c r="G10" s="11"/>
      <c r="H10" s="11"/>
      <c r="I10" s="11"/>
      <c r="J10" s="5"/>
      <c r="K10" s="5">
        <v>1500</v>
      </c>
      <c r="L10" s="44"/>
      <c r="M10" s="64"/>
      <c r="N10" s="64"/>
      <c r="O10" s="64"/>
      <c r="P10" s="64"/>
      <c r="Q10" s="64"/>
      <c r="R10" s="64"/>
    </row>
    <row r="11" spans="1:18" ht="12.75" customHeight="1">
      <c r="A11" s="71">
        <v>4</v>
      </c>
      <c r="B11" s="29" t="s">
        <v>6</v>
      </c>
      <c r="C11" s="5">
        <v>896</v>
      </c>
      <c r="D11" s="5">
        <v>1100</v>
      </c>
      <c r="E11" s="5"/>
      <c r="F11" s="5"/>
      <c r="G11" s="11">
        <v>657</v>
      </c>
      <c r="H11" s="11"/>
      <c r="I11" s="31"/>
      <c r="J11" s="5">
        <v>1100</v>
      </c>
      <c r="K11" s="5"/>
      <c r="L11" s="44"/>
      <c r="M11" s="67"/>
      <c r="N11" s="64"/>
      <c r="O11" s="64"/>
      <c r="P11" s="64"/>
      <c r="Q11" s="64"/>
      <c r="R11" s="64"/>
    </row>
    <row r="12" spans="1:18" ht="12.75" customHeight="1">
      <c r="A12" s="71">
        <v>5</v>
      </c>
      <c r="B12" s="29" t="s">
        <v>7</v>
      </c>
      <c r="C12" s="5"/>
      <c r="D12" s="5"/>
      <c r="E12" s="5"/>
      <c r="F12" s="5"/>
      <c r="G12" s="31"/>
      <c r="H12" s="11"/>
      <c r="I12" s="31"/>
      <c r="J12" s="5"/>
      <c r="K12" s="5"/>
      <c r="L12" s="44"/>
      <c r="M12" s="64"/>
      <c r="N12" s="64"/>
      <c r="O12" s="64"/>
      <c r="P12" s="64"/>
      <c r="Q12" s="64"/>
      <c r="R12" s="64"/>
    </row>
    <row r="13" spans="1:18" ht="12.75" customHeight="1">
      <c r="A13" s="71">
        <v>6</v>
      </c>
      <c r="B13" s="29" t="s">
        <v>8</v>
      </c>
      <c r="C13" s="5">
        <v>1485</v>
      </c>
      <c r="D13" s="5">
        <v>347</v>
      </c>
      <c r="E13" s="5">
        <v>684</v>
      </c>
      <c r="F13" s="5"/>
      <c r="G13" s="11">
        <v>36</v>
      </c>
      <c r="H13" s="11">
        <v>24</v>
      </c>
      <c r="I13" s="11"/>
      <c r="J13" s="5">
        <v>180</v>
      </c>
      <c r="K13" s="5">
        <v>800</v>
      </c>
      <c r="L13" s="12"/>
      <c r="M13" s="64"/>
      <c r="N13" s="64"/>
      <c r="O13" s="64"/>
      <c r="P13" s="64"/>
      <c r="Q13" s="64"/>
      <c r="R13" s="64"/>
    </row>
    <row r="14" spans="1:18" ht="12.75" customHeight="1">
      <c r="A14" s="71">
        <v>7</v>
      </c>
      <c r="B14" s="29" t="s">
        <v>9</v>
      </c>
      <c r="C14" s="5">
        <v>75</v>
      </c>
      <c r="D14" s="5"/>
      <c r="E14" s="5"/>
      <c r="F14" s="5">
        <v>70</v>
      </c>
      <c r="G14" s="11"/>
      <c r="H14" s="11">
        <v>2</v>
      </c>
      <c r="I14" s="11">
        <v>61</v>
      </c>
      <c r="J14" s="5"/>
      <c r="K14" s="5"/>
      <c r="L14" s="12">
        <v>70</v>
      </c>
      <c r="M14" s="64"/>
      <c r="N14" s="64"/>
      <c r="O14" s="64"/>
      <c r="P14" s="64"/>
      <c r="Q14" s="64"/>
      <c r="R14" s="64"/>
    </row>
    <row r="15" spans="1:18" ht="12.75" customHeight="1">
      <c r="A15" s="71">
        <v>8</v>
      </c>
      <c r="B15" s="29" t="s">
        <v>10</v>
      </c>
      <c r="C15" s="5">
        <v>2178</v>
      </c>
      <c r="D15" s="5">
        <v>1164</v>
      </c>
      <c r="E15" s="5">
        <v>405</v>
      </c>
      <c r="F15" s="5">
        <v>10</v>
      </c>
      <c r="G15" s="11">
        <v>527</v>
      </c>
      <c r="H15" s="11">
        <v>533</v>
      </c>
      <c r="I15" s="11">
        <v>2</v>
      </c>
      <c r="J15" s="5">
        <v>1178</v>
      </c>
      <c r="K15" s="5">
        <v>405</v>
      </c>
      <c r="L15" s="12">
        <v>8</v>
      </c>
      <c r="M15" s="64"/>
      <c r="N15" s="64"/>
      <c r="O15" s="64"/>
      <c r="P15" s="64"/>
      <c r="Q15" s="64"/>
      <c r="R15" s="64"/>
    </row>
    <row r="16" spans="1:18" ht="12.75" customHeight="1">
      <c r="A16" s="71">
        <v>9</v>
      </c>
      <c r="B16" s="29" t="s">
        <v>11</v>
      </c>
      <c r="C16" s="30">
        <f aca="true" t="shared" si="1" ref="C16:L16">SUM(C17:C18)</f>
        <v>9368</v>
      </c>
      <c r="D16" s="30">
        <f t="shared" si="1"/>
        <v>0</v>
      </c>
      <c r="E16" s="30">
        <f t="shared" si="1"/>
        <v>50</v>
      </c>
      <c r="F16" s="30">
        <f t="shared" si="1"/>
        <v>9021</v>
      </c>
      <c r="G16" s="30">
        <f t="shared" si="1"/>
        <v>0</v>
      </c>
      <c r="H16" s="30">
        <f t="shared" si="1"/>
        <v>299</v>
      </c>
      <c r="I16" s="30">
        <f t="shared" si="1"/>
        <v>4554</v>
      </c>
      <c r="J16" s="30">
        <f t="shared" si="1"/>
        <v>0</v>
      </c>
      <c r="K16" s="30">
        <f t="shared" si="1"/>
        <v>100</v>
      </c>
      <c r="L16" s="37">
        <f t="shared" si="1"/>
        <v>9533</v>
      </c>
      <c r="M16" s="64"/>
      <c r="N16" s="64"/>
      <c r="O16" s="64"/>
      <c r="P16" s="64"/>
      <c r="Q16" s="64"/>
      <c r="R16" s="64"/>
    </row>
    <row r="17" spans="1:18" ht="12.75" customHeight="1">
      <c r="A17" s="71">
        <v>10</v>
      </c>
      <c r="B17" s="29" t="s">
        <v>12</v>
      </c>
      <c r="C17" s="5">
        <v>8310</v>
      </c>
      <c r="D17" s="5"/>
      <c r="E17" s="5">
        <v>50</v>
      </c>
      <c r="F17" s="5">
        <v>8661</v>
      </c>
      <c r="G17" s="31"/>
      <c r="H17" s="11"/>
      <c r="I17" s="11">
        <v>4342</v>
      </c>
      <c r="J17" s="31"/>
      <c r="K17" s="11">
        <v>100</v>
      </c>
      <c r="L17" s="39">
        <v>9173</v>
      </c>
      <c r="M17" s="66"/>
      <c r="N17" s="66"/>
      <c r="O17" s="64"/>
      <c r="P17" s="64"/>
      <c r="Q17" s="64"/>
      <c r="R17" s="64"/>
    </row>
    <row r="18" spans="1:18" ht="12.75" customHeight="1">
      <c r="A18" s="71">
        <v>11</v>
      </c>
      <c r="B18" s="29" t="s">
        <v>13</v>
      </c>
      <c r="C18" s="5">
        <v>1058</v>
      </c>
      <c r="D18" s="5"/>
      <c r="E18" s="5"/>
      <c r="F18" s="5">
        <v>360</v>
      </c>
      <c r="G18" s="31"/>
      <c r="H18" s="11">
        <v>299</v>
      </c>
      <c r="I18" s="11">
        <v>212</v>
      </c>
      <c r="J18" s="31"/>
      <c r="K18" s="11"/>
      <c r="L18" s="12">
        <v>360</v>
      </c>
      <c r="M18" s="64"/>
      <c r="N18" s="66"/>
      <c r="O18" s="64"/>
      <c r="P18" s="64"/>
      <c r="Q18" s="64"/>
      <c r="R18" s="64"/>
    </row>
    <row r="19" spans="1:18" ht="12.75" customHeight="1">
      <c r="A19" s="71">
        <v>12</v>
      </c>
      <c r="B19" s="29" t="s">
        <v>14</v>
      </c>
      <c r="C19" s="5">
        <v>3008</v>
      </c>
      <c r="D19" s="5"/>
      <c r="E19" s="5"/>
      <c r="F19" s="5">
        <v>3121</v>
      </c>
      <c r="G19" s="31"/>
      <c r="H19" s="11">
        <v>30</v>
      </c>
      <c r="I19" s="11">
        <v>1523</v>
      </c>
      <c r="J19" s="5"/>
      <c r="K19" s="5"/>
      <c r="L19" s="39">
        <v>3304</v>
      </c>
      <c r="M19" s="66"/>
      <c r="N19" s="66"/>
      <c r="O19" s="64"/>
      <c r="P19" s="64"/>
      <c r="Q19" s="64"/>
      <c r="R19" s="64"/>
    </row>
    <row r="20" spans="1:18" ht="12.75" customHeight="1">
      <c r="A20" s="71">
        <v>13</v>
      </c>
      <c r="B20" s="29" t="s">
        <v>15</v>
      </c>
      <c r="C20" s="5">
        <v>36</v>
      </c>
      <c r="D20" s="5"/>
      <c r="E20" s="5"/>
      <c r="F20" s="5">
        <v>36</v>
      </c>
      <c r="G20" s="11"/>
      <c r="H20" s="11">
        <v>1</v>
      </c>
      <c r="I20" s="11">
        <v>18</v>
      </c>
      <c r="J20" s="5"/>
      <c r="K20" s="5"/>
      <c r="L20" s="7">
        <v>37</v>
      </c>
      <c r="M20" s="64"/>
      <c r="N20" s="64"/>
      <c r="O20" s="64"/>
      <c r="P20" s="64"/>
      <c r="Q20" s="64"/>
      <c r="R20" s="64"/>
    </row>
    <row r="21" spans="1:18" ht="12.75" customHeight="1">
      <c r="A21" s="71">
        <v>14</v>
      </c>
      <c r="B21" s="29" t="s">
        <v>16</v>
      </c>
      <c r="C21" s="5">
        <v>166</v>
      </c>
      <c r="D21" s="5"/>
      <c r="E21" s="5"/>
      <c r="F21" s="5">
        <v>173</v>
      </c>
      <c r="G21" s="11"/>
      <c r="H21" s="11"/>
      <c r="I21" s="11">
        <v>87</v>
      </c>
      <c r="J21" s="5"/>
      <c r="K21" s="5"/>
      <c r="L21" s="7">
        <v>177</v>
      </c>
      <c r="M21" s="64"/>
      <c r="N21" s="64"/>
      <c r="O21" s="64"/>
      <c r="P21" s="64"/>
      <c r="Q21" s="64"/>
      <c r="R21" s="64"/>
    </row>
    <row r="22" spans="1:18" ht="12.75" customHeight="1">
      <c r="A22" s="71">
        <v>15</v>
      </c>
      <c r="B22" s="29" t="s">
        <v>17</v>
      </c>
      <c r="C22" s="5">
        <v>7</v>
      </c>
      <c r="D22" s="5"/>
      <c r="E22" s="5"/>
      <c r="F22" s="5">
        <v>8</v>
      </c>
      <c r="G22" s="11"/>
      <c r="H22" s="11"/>
      <c r="I22" s="11">
        <v>6</v>
      </c>
      <c r="J22" s="5"/>
      <c r="K22" s="5"/>
      <c r="L22" s="7">
        <v>8</v>
      </c>
      <c r="M22" s="64"/>
      <c r="N22" s="64"/>
      <c r="O22" s="64"/>
      <c r="P22" s="64"/>
      <c r="Q22" s="64"/>
      <c r="R22" s="64"/>
    </row>
    <row r="23" spans="1:18" ht="12.75" customHeight="1">
      <c r="A23" s="71">
        <v>16</v>
      </c>
      <c r="B23" s="29" t="s">
        <v>18</v>
      </c>
      <c r="C23" s="5">
        <v>10</v>
      </c>
      <c r="D23" s="5"/>
      <c r="E23" s="5">
        <v>6</v>
      </c>
      <c r="F23" s="5"/>
      <c r="G23" s="11"/>
      <c r="H23" s="11">
        <v>4</v>
      </c>
      <c r="I23" s="31"/>
      <c r="J23" s="5"/>
      <c r="K23" s="5">
        <v>6</v>
      </c>
      <c r="L23" s="7"/>
      <c r="M23" s="64"/>
      <c r="N23" s="64"/>
      <c r="O23" s="64"/>
      <c r="P23" s="64"/>
      <c r="Q23" s="64"/>
      <c r="R23" s="64"/>
    </row>
    <row r="24" spans="1:18" ht="12.75" customHeight="1">
      <c r="A24" s="71">
        <v>17</v>
      </c>
      <c r="B24" s="32" t="s">
        <v>19</v>
      </c>
      <c r="C24" s="5">
        <v>23</v>
      </c>
      <c r="D24" s="5">
        <v>22</v>
      </c>
      <c r="E24" s="5"/>
      <c r="F24" s="5"/>
      <c r="G24" s="11">
        <v>11</v>
      </c>
      <c r="H24" s="11"/>
      <c r="I24" s="31"/>
      <c r="J24" s="5">
        <v>22</v>
      </c>
      <c r="K24" s="5"/>
      <c r="L24" s="7"/>
      <c r="M24" s="64"/>
      <c r="N24" s="64"/>
      <c r="O24" s="64"/>
      <c r="P24" s="64"/>
      <c r="Q24" s="64"/>
      <c r="R24" s="64"/>
    </row>
    <row r="25" spans="1:18" ht="12.75" customHeight="1">
      <c r="A25" s="71">
        <v>18</v>
      </c>
      <c r="B25" s="32" t="s">
        <v>20</v>
      </c>
      <c r="C25" s="5">
        <v>975</v>
      </c>
      <c r="D25" s="5">
        <v>980</v>
      </c>
      <c r="E25" s="5"/>
      <c r="F25" s="5"/>
      <c r="G25" s="11">
        <v>500</v>
      </c>
      <c r="H25" s="11"/>
      <c r="I25" s="31"/>
      <c r="J25" s="5">
        <v>990</v>
      </c>
      <c r="K25" s="5"/>
      <c r="L25" s="7"/>
      <c r="M25" s="64"/>
      <c r="N25" s="64"/>
      <c r="O25" s="64"/>
      <c r="P25" s="64"/>
      <c r="Q25" s="64"/>
      <c r="R25" s="64"/>
    </row>
    <row r="26" spans="1:18" ht="12.75" customHeight="1">
      <c r="A26" s="71">
        <v>19</v>
      </c>
      <c r="B26" s="32" t="s">
        <v>21</v>
      </c>
      <c r="C26" s="5"/>
      <c r="D26" s="5"/>
      <c r="E26" s="5"/>
      <c r="F26" s="5"/>
      <c r="G26" s="11"/>
      <c r="H26" s="11"/>
      <c r="I26" s="31"/>
      <c r="J26" s="5"/>
      <c r="K26" s="5"/>
      <c r="L26" s="7"/>
      <c r="M26" s="64"/>
      <c r="N26" s="64"/>
      <c r="O26" s="64"/>
      <c r="P26" s="64"/>
      <c r="Q26" s="64"/>
      <c r="R26" s="64"/>
    </row>
    <row r="27" spans="1:18" ht="12.75" customHeight="1" thickBot="1">
      <c r="A27" s="59">
        <v>20</v>
      </c>
      <c r="B27" s="45" t="s">
        <v>22</v>
      </c>
      <c r="C27" s="6"/>
      <c r="D27" s="6"/>
      <c r="E27" s="6"/>
      <c r="F27" s="6"/>
      <c r="G27" s="54"/>
      <c r="H27" s="13"/>
      <c r="I27" s="54"/>
      <c r="J27" s="6"/>
      <c r="K27" s="6"/>
      <c r="L27" s="75"/>
      <c r="M27" s="64"/>
      <c r="N27" s="64"/>
      <c r="O27" s="64"/>
      <c r="P27" s="64"/>
      <c r="Q27" s="64"/>
      <c r="R27" s="64"/>
    </row>
    <row r="28" spans="1:18" ht="12.75" customHeight="1" thickBot="1">
      <c r="A28" s="56">
        <v>21</v>
      </c>
      <c r="B28" s="49" t="s">
        <v>23</v>
      </c>
      <c r="C28" s="20">
        <f aca="true" t="shared" si="2" ref="C28:L28">SUM(C29:C38)</f>
        <v>21200</v>
      </c>
      <c r="D28" s="20">
        <f t="shared" si="2"/>
        <v>3883</v>
      </c>
      <c r="E28" s="20">
        <f t="shared" si="2"/>
        <v>3490</v>
      </c>
      <c r="F28" s="20">
        <f t="shared" si="2"/>
        <v>12554</v>
      </c>
      <c r="G28" s="20">
        <f t="shared" si="2"/>
        <v>1944</v>
      </c>
      <c r="H28" s="20">
        <f t="shared" si="2"/>
        <v>2398</v>
      </c>
      <c r="I28" s="20">
        <f t="shared" si="2"/>
        <v>6277</v>
      </c>
      <c r="J28" s="20">
        <f t="shared" si="2"/>
        <v>3745</v>
      </c>
      <c r="K28" s="20">
        <f t="shared" si="2"/>
        <v>3310</v>
      </c>
      <c r="L28" s="21">
        <f t="shared" si="2"/>
        <v>13255</v>
      </c>
      <c r="M28" s="64"/>
      <c r="N28" s="64"/>
      <c r="O28" s="64"/>
      <c r="P28" s="64"/>
      <c r="Q28" s="64"/>
      <c r="R28" s="64"/>
    </row>
    <row r="29" spans="1:18" ht="12.75" customHeight="1">
      <c r="A29" s="72">
        <v>22</v>
      </c>
      <c r="B29" s="46" t="s">
        <v>24</v>
      </c>
      <c r="C29" s="4"/>
      <c r="D29" s="4"/>
      <c r="E29" s="4"/>
      <c r="F29" s="4"/>
      <c r="G29" s="47"/>
      <c r="H29" s="10"/>
      <c r="I29" s="47"/>
      <c r="J29" s="4"/>
      <c r="K29" s="4"/>
      <c r="L29" s="48"/>
      <c r="M29" s="64"/>
      <c r="N29" s="64"/>
      <c r="O29" s="64"/>
      <c r="P29" s="64"/>
      <c r="Q29" s="64"/>
      <c r="R29" s="64"/>
    </row>
    <row r="30" spans="1:18" ht="12.75" customHeight="1">
      <c r="A30" s="71">
        <v>23</v>
      </c>
      <c r="B30" s="32" t="s">
        <v>25</v>
      </c>
      <c r="C30" s="5">
        <v>3133</v>
      </c>
      <c r="D30" s="5"/>
      <c r="E30" s="5">
        <v>3000</v>
      </c>
      <c r="F30" s="5"/>
      <c r="G30" s="31"/>
      <c r="H30" s="11">
        <v>1768</v>
      </c>
      <c r="I30" s="31"/>
      <c r="J30" s="5"/>
      <c r="K30" s="5">
        <v>2780</v>
      </c>
      <c r="L30" s="44"/>
      <c r="M30" s="64"/>
      <c r="N30" s="64"/>
      <c r="O30" s="64"/>
      <c r="P30" s="64"/>
      <c r="Q30" s="64"/>
      <c r="R30" s="64"/>
    </row>
    <row r="31" spans="1:18" ht="12.75" customHeight="1">
      <c r="A31" s="71">
        <v>24</v>
      </c>
      <c r="B31" s="32" t="s">
        <v>26</v>
      </c>
      <c r="C31" s="5"/>
      <c r="D31" s="5"/>
      <c r="E31" s="5"/>
      <c r="F31" s="5"/>
      <c r="G31" s="31"/>
      <c r="H31" s="11"/>
      <c r="I31" s="31"/>
      <c r="J31" s="5"/>
      <c r="K31" s="5"/>
      <c r="L31" s="44"/>
      <c r="M31" s="64"/>
      <c r="N31" s="64"/>
      <c r="O31" s="64"/>
      <c r="P31" s="64"/>
      <c r="Q31" s="64"/>
      <c r="R31" s="64"/>
    </row>
    <row r="32" spans="1:18" ht="12.75" customHeight="1">
      <c r="A32" s="71">
        <v>25</v>
      </c>
      <c r="B32" s="32" t="s">
        <v>27</v>
      </c>
      <c r="C32" s="5">
        <v>34</v>
      </c>
      <c r="D32" s="5"/>
      <c r="E32" s="5">
        <v>30</v>
      </c>
      <c r="F32" s="5"/>
      <c r="G32" s="31"/>
      <c r="H32" s="11">
        <v>27</v>
      </c>
      <c r="I32" s="31"/>
      <c r="J32" s="5"/>
      <c r="K32" s="5">
        <v>30</v>
      </c>
      <c r="L32" s="44"/>
      <c r="M32" s="64"/>
      <c r="N32" s="64"/>
      <c r="O32" s="64"/>
      <c r="P32" s="64"/>
      <c r="Q32" s="64"/>
      <c r="R32" s="64"/>
    </row>
    <row r="33" spans="1:18" ht="12.75" customHeight="1">
      <c r="A33" s="71">
        <v>26</v>
      </c>
      <c r="B33" s="32" t="s">
        <v>28</v>
      </c>
      <c r="C33" s="5">
        <v>71</v>
      </c>
      <c r="D33" s="5"/>
      <c r="E33" s="5">
        <v>350</v>
      </c>
      <c r="F33" s="5"/>
      <c r="G33" s="31"/>
      <c r="H33" s="11"/>
      <c r="I33" s="31"/>
      <c r="J33" s="5"/>
      <c r="K33" s="5">
        <v>400</v>
      </c>
      <c r="L33" s="44"/>
      <c r="M33" s="64"/>
      <c r="N33" s="64"/>
      <c r="O33" s="64"/>
      <c r="P33" s="64"/>
      <c r="Q33" s="64"/>
      <c r="R33" s="64"/>
    </row>
    <row r="34" spans="1:18" ht="12.75" customHeight="1">
      <c r="A34" s="71">
        <v>27</v>
      </c>
      <c r="B34" s="32" t="s">
        <v>29</v>
      </c>
      <c r="C34" s="5">
        <v>441</v>
      </c>
      <c r="D34" s="5"/>
      <c r="E34" s="5">
        <v>110</v>
      </c>
      <c r="F34" s="5"/>
      <c r="G34" s="31"/>
      <c r="H34" s="11">
        <v>55</v>
      </c>
      <c r="I34" s="31"/>
      <c r="J34" s="5"/>
      <c r="K34" s="5">
        <v>100</v>
      </c>
      <c r="L34" s="44"/>
      <c r="M34" s="64"/>
      <c r="N34" s="64"/>
      <c r="O34" s="64"/>
      <c r="P34" s="64"/>
      <c r="Q34" s="64"/>
      <c r="R34" s="64"/>
    </row>
    <row r="35" spans="1:18" ht="12.75" customHeight="1">
      <c r="A35" s="71">
        <v>28</v>
      </c>
      <c r="B35" s="32" t="s">
        <v>30</v>
      </c>
      <c r="C35" s="5"/>
      <c r="D35" s="5"/>
      <c r="E35" s="5"/>
      <c r="F35" s="5"/>
      <c r="G35" s="31"/>
      <c r="H35" s="11"/>
      <c r="I35" s="31"/>
      <c r="J35" s="5"/>
      <c r="K35" s="5"/>
      <c r="L35" s="44"/>
      <c r="M35" s="64"/>
      <c r="N35" s="64"/>
      <c r="O35" s="64"/>
      <c r="P35" s="64"/>
      <c r="Q35" s="64"/>
      <c r="R35" s="64"/>
    </row>
    <row r="36" spans="1:18" ht="12.75" customHeight="1">
      <c r="A36" s="71">
        <v>29</v>
      </c>
      <c r="B36" s="32" t="s">
        <v>31</v>
      </c>
      <c r="C36" s="5"/>
      <c r="D36" s="5"/>
      <c r="E36" s="5"/>
      <c r="F36" s="5"/>
      <c r="G36" s="31"/>
      <c r="H36" s="11"/>
      <c r="I36" s="31"/>
      <c r="J36" s="5"/>
      <c r="K36" s="5"/>
      <c r="L36" s="44"/>
      <c r="M36" s="64"/>
      <c r="N36" s="64"/>
      <c r="O36" s="64"/>
      <c r="P36" s="64"/>
      <c r="Q36" s="64"/>
      <c r="R36" s="64"/>
    </row>
    <row r="37" spans="1:18" ht="12.75" customHeight="1" thickBot="1">
      <c r="A37" s="59">
        <v>30</v>
      </c>
      <c r="B37" s="53" t="s">
        <v>32</v>
      </c>
      <c r="C37" s="6"/>
      <c r="D37" s="6"/>
      <c r="E37" s="6"/>
      <c r="F37" s="6"/>
      <c r="G37" s="54"/>
      <c r="H37" s="13"/>
      <c r="I37" s="54"/>
      <c r="J37" s="6"/>
      <c r="K37" s="6"/>
      <c r="L37" s="76"/>
      <c r="M37" s="64"/>
      <c r="N37" s="64"/>
      <c r="O37" s="64"/>
      <c r="P37" s="64"/>
      <c r="Q37" s="64"/>
      <c r="R37" s="64"/>
    </row>
    <row r="38" spans="1:18" ht="12.75" customHeight="1" thickBot="1">
      <c r="A38" s="56">
        <v>31</v>
      </c>
      <c r="B38" s="55" t="s">
        <v>33</v>
      </c>
      <c r="C38" s="8">
        <v>17521</v>
      </c>
      <c r="D38" s="8">
        <v>3883</v>
      </c>
      <c r="E38" s="8"/>
      <c r="F38" s="8">
        <v>12554</v>
      </c>
      <c r="G38" s="14">
        <v>1944</v>
      </c>
      <c r="H38" s="14">
        <v>548</v>
      </c>
      <c r="I38" s="14">
        <v>6277</v>
      </c>
      <c r="J38" s="8">
        <v>3745</v>
      </c>
      <c r="K38" s="8"/>
      <c r="L38" s="15">
        <v>13255</v>
      </c>
      <c r="M38" s="64"/>
      <c r="N38" s="64"/>
      <c r="O38" s="64"/>
      <c r="P38" s="64"/>
      <c r="Q38" s="64"/>
      <c r="R38" s="64"/>
    </row>
    <row r="39" spans="1:18" ht="12.75" customHeight="1" thickBot="1">
      <c r="A39" s="56">
        <v>32</v>
      </c>
      <c r="B39" s="49" t="s">
        <v>34</v>
      </c>
      <c r="C39" s="20">
        <f aca="true" t="shared" si="3" ref="C39:L39">C28-C8-C27</f>
        <v>0</v>
      </c>
      <c r="D39" s="20">
        <f t="shared" si="3"/>
        <v>0</v>
      </c>
      <c r="E39" s="20">
        <f t="shared" si="3"/>
        <v>0</v>
      </c>
      <c r="F39" s="20">
        <f t="shared" si="3"/>
        <v>0</v>
      </c>
      <c r="G39" s="20">
        <f t="shared" si="3"/>
        <v>140</v>
      </c>
      <c r="H39" s="20">
        <f t="shared" si="3"/>
        <v>324</v>
      </c>
      <c r="I39" s="20">
        <f t="shared" si="3"/>
        <v>-51</v>
      </c>
      <c r="J39" s="20">
        <f t="shared" si="3"/>
        <v>0</v>
      </c>
      <c r="K39" s="20">
        <f t="shared" si="3"/>
        <v>0</v>
      </c>
      <c r="L39" s="21">
        <f t="shared" si="3"/>
        <v>0</v>
      </c>
      <c r="M39" s="64"/>
      <c r="N39" s="64"/>
      <c r="O39" s="64"/>
      <c r="P39" s="64"/>
      <c r="Q39" s="64"/>
      <c r="R39" s="64"/>
    </row>
    <row r="40" spans="1:18" ht="12.75" customHeight="1">
      <c r="A40" s="72">
        <v>33</v>
      </c>
      <c r="B40" s="57" t="s">
        <v>35</v>
      </c>
      <c r="C40" s="4"/>
      <c r="D40" s="4"/>
      <c r="E40" s="4"/>
      <c r="F40" s="4"/>
      <c r="G40" s="4"/>
      <c r="H40" s="4"/>
      <c r="I40" s="4"/>
      <c r="J40" s="10"/>
      <c r="K40" s="10"/>
      <c r="L40" s="28"/>
      <c r="M40" s="64"/>
      <c r="N40" s="64"/>
      <c r="O40" s="64"/>
      <c r="P40" s="64"/>
      <c r="Q40" s="64"/>
      <c r="R40" s="64"/>
    </row>
    <row r="41" spans="1:18" ht="12.75" customHeight="1">
      <c r="A41" s="71">
        <v>34</v>
      </c>
      <c r="B41" s="33" t="s">
        <v>36</v>
      </c>
      <c r="C41" s="34">
        <v>230</v>
      </c>
      <c r="D41" s="5"/>
      <c r="E41" s="5"/>
      <c r="F41" s="5"/>
      <c r="G41" s="5"/>
      <c r="H41" s="5"/>
      <c r="I41" s="5"/>
      <c r="J41" s="11"/>
      <c r="K41" s="11"/>
      <c r="L41" s="12"/>
      <c r="M41" s="64"/>
      <c r="N41" s="64"/>
      <c r="O41" s="64"/>
      <c r="P41" s="64"/>
      <c r="Q41" s="64"/>
      <c r="R41" s="64"/>
    </row>
    <row r="42" spans="1:18" ht="12.75" customHeight="1">
      <c r="A42" s="71">
        <v>35</v>
      </c>
      <c r="B42" s="33" t="s">
        <v>37</v>
      </c>
      <c r="C42" s="34">
        <v>1839</v>
      </c>
      <c r="D42" s="5"/>
      <c r="E42" s="5">
        <v>1000</v>
      </c>
      <c r="F42" s="5"/>
      <c r="G42" s="5"/>
      <c r="H42" s="5"/>
      <c r="I42" s="5"/>
      <c r="J42" s="31"/>
      <c r="K42" s="11">
        <v>1000</v>
      </c>
      <c r="L42" s="44"/>
      <c r="M42" s="64"/>
      <c r="N42" s="64"/>
      <c r="O42" s="64"/>
      <c r="P42" s="64"/>
      <c r="Q42" s="64"/>
      <c r="R42" s="64"/>
    </row>
    <row r="43" spans="1:18" ht="12.75" customHeight="1">
      <c r="A43" s="71">
        <v>36</v>
      </c>
      <c r="B43" s="33" t="s">
        <v>38</v>
      </c>
      <c r="C43" s="34">
        <v>20</v>
      </c>
      <c r="D43" s="5"/>
      <c r="E43" s="5">
        <v>300</v>
      </c>
      <c r="F43" s="5"/>
      <c r="G43" s="5"/>
      <c r="H43" s="5"/>
      <c r="I43" s="5"/>
      <c r="J43" s="31"/>
      <c r="K43" s="11">
        <v>300</v>
      </c>
      <c r="L43" s="44"/>
      <c r="M43" s="64"/>
      <c r="N43" s="64"/>
      <c r="O43" s="64"/>
      <c r="P43" s="64"/>
      <c r="Q43" s="64"/>
      <c r="R43" s="64"/>
    </row>
    <row r="44" spans="1:18" ht="12.75" customHeight="1">
      <c r="A44" s="71">
        <v>37</v>
      </c>
      <c r="B44" s="33" t="s">
        <v>39</v>
      </c>
      <c r="C44" s="34">
        <v>51</v>
      </c>
      <c r="D44" s="5"/>
      <c r="E44" s="5">
        <v>50</v>
      </c>
      <c r="F44" s="5"/>
      <c r="G44" s="5"/>
      <c r="H44" s="5"/>
      <c r="I44" s="5"/>
      <c r="J44" s="31"/>
      <c r="K44" s="11">
        <v>100</v>
      </c>
      <c r="L44" s="44"/>
      <c r="M44" s="64"/>
      <c r="N44" s="64"/>
      <c r="O44" s="64"/>
      <c r="P44" s="64"/>
      <c r="Q44" s="64"/>
      <c r="R44" s="64"/>
    </row>
    <row r="45" spans="1:18" ht="12.75" customHeight="1">
      <c r="A45" s="71">
        <v>38</v>
      </c>
      <c r="B45" s="33" t="s">
        <v>40</v>
      </c>
      <c r="C45" s="35">
        <v>34.4</v>
      </c>
      <c r="D45" s="16"/>
      <c r="E45" s="16"/>
      <c r="F45" s="16">
        <v>34.7</v>
      </c>
      <c r="G45" s="16"/>
      <c r="H45" s="16"/>
      <c r="I45" s="16">
        <v>35.5</v>
      </c>
      <c r="J45" s="36"/>
      <c r="K45" s="17"/>
      <c r="L45" s="18">
        <v>35.2</v>
      </c>
      <c r="M45" s="64"/>
      <c r="N45" s="64"/>
      <c r="O45" s="64"/>
      <c r="P45" s="64"/>
      <c r="Q45" s="64"/>
      <c r="R45" s="64"/>
    </row>
    <row r="46" spans="1:18" ht="12.75" customHeight="1" thickBot="1">
      <c r="A46" s="27">
        <v>39</v>
      </c>
      <c r="B46" s="40" t="s">
        <v>41</v>
      </c>
      <c r="C46" s="41">
        <f>(((C17*1000)/C45)/12)</f>
        <v>20130.813953488374</v>
      </c>
      <c r="D46" s="42"/>
      <c r="E46" s="9"/>
      <c r="F46" s="41">
        <f>(((F17*1000)/F45)/12)</f>
        <v>20799.711815561957</v>
      </c>
      <c r="G46" s="9"/>
      <c r="H46" s="9"/>
      <c r="I46" s="41">
        <f>(((I17*1000)/I45)/6)</f>
        <v>20384.976525821596</v>
      </c>
      <c r="J46" s="43"/>
      <c r="K46" s="43"/>
      <c r="L46" s="19">
        <f>(((L17*1000)/L45)/12)</f>
        <v>21716.382575757572</v>
      </c>
      <c r="M46" s="64"/>
      <c r="N46" s="64"/>
      <c r="O46" s="64"/>
      <c r="P46" s="64"/>
      <c r="Q46" s="64"/>
      <c r="R46" s="64"/>
    </row>
    <row r="47" spans="1:18" ht="12.75" customHeight="1">
      <c r="A47" s="77"/>
      <c r="B47" s="77"/>
      <c r="C47" s="77"/>
      <c r="D47" s="77"/>
      <c r="E47" s="77"/>
      <c r="F47" s="77"/>
      <c r="G47" s="77"/>
      <c r="H47" s="77"/>
      <c r="I47" s="77"/>
      <c r="J47" s="77"/>
      <c r="K47" s="77"/>
      <c r="L47" s="77"/>
      <c r="M47" s="64"/>
      <c r="N47" s="64"/>
      <c r="O47" s="64"/>
      <c r="P47" s="64"/>
      <c r="Q47" s="64"/>
      <c r="R47" s="64"/>
    </row>
    <row r="48" spans="1:18" s="23" customFormat="1" ht="12.75" customHeight="1">
      <c r="A48" s="78"/>
      <c r="B48" s="79"/>
      <c r="C48" s="79"/>
      <c r="D48" s="79"/>
      <c r="E48" s="79"/>
      <c r="F48" s="79"/>
      <c r="G48" s="79"/>
      <c r="H48" s="79"/>
      <c r="I48" s="79"/>
      <c r="J48" s="79"/>
      <c r="K48" s="79"/>
      <c r="L48" s="79"/>
      <c r="M48" s="68"/>
      <c r="N48" s="68"/>
      <c r="O48" s="68"/>
      <c r="P48" s="68"/>
      <c r="Q48" s="68"/>
      <c r="R48" s="68"/>
    </row>
    <row r="49" spans="1:18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64"/>
      <c r="N49" s="64"/>
      <c r="O49" s="64"/>
      <c r="P49" s="64"/>
      <c r="Q49" s="64"/>
      <c r="R49" s="64"/>
    </row>
    <row r="50" spans="1:18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64"/>
      <c r="N50" s="64"/>
      <c r="O50" s="64"/>
      <c r="P50" s="64"/>
      <c r="Q50" s="64"/>
      <c r="R50" s="64"/>
    </row>
    <row r="51" spans="3:18" ht="12.75">
      <c r="C51" s="2"/>
      <c r="D51" s="2"/>
      <c r="E51" s="2"/>
      <c r="F51" s="2"/>
      <c r="G51" s="2"/>
      <c r="H51" s="2"/>
      <c r="I51" s="2"/>
      <c r="J51" s="2"/>
      <c r="K51" s="2"/>
      <c r="L51" s="2"/>
      <c r="M51" s="64"/>
      <c r="N51" s="64"/>
      <c r="O51" s="64"/>
      <c r="P51" s="64"/>
      <c r="Q51" s="64"/>
      <c r="R51" s="64"/>
    </row>
    <row r="52" spans="3:18" ht="12.75">
      <c r="C52" s="2"/>
      <c r="D52" s="2"/>
      <c r="E52" s="2"/>
      <c r="F52" s="2"/>
      <c r="G52" s="2"/>
      <c r="H52" s="2"/>
      <c r="I52" s="2"/>
      <c r="J52" s="2"/>
      <c r="K52" s="2"/>
      <c r="L52" s="2"/>
      <c r="M52" s="64"/>
      <c r="N52" s="64"/>
      <c r="O52" s="64"/>
      <c r="P52" s="64"/>
      <c r="Q52" s="64"/>
      <c r="R52" s="64"/>
    </row>
    <row r="53" spans="3:18" ht="12.75">
      <c r="C53" s="2"/>
      <c r="D53" s="2"/>
      <c r="E53" s="2"/>
      <c r="F53" s="2"/>
      <c r="G53" s="2"/>
      <c r="H53" s="2"/>
      <c r="I53" s="2"/>
      <c r="J53" s="2"/>
      <c r="K53" s="2"/>
      <c r="L53" s="2"/>
      <c r="M53" s="64"/>
      <c r="N53" s="64"/>
      <c r="O53" s="64"/>
      <c r="P53" s="64"/>
      <c r="Q53" s="64"/>
      <c r="R53" s="64"/>
    </row>
    <row r="54" spans="13:18" ht="12.75">
      <c r="M54" s="64"/>
      <c r="N54" s="64"/>
      <c r="O54" s="64"/>
      <c r="P54" s="64"/>
      <c r="Q54" s="64"/>
      <c r="R54" s="64"/>
    </row>
    <row r="55" spans="13:18" ht="12.75">
      <c r="M55" s="64"/>
      <c r="N55" s="64"/>
      <c r="O55" s="64"/>
      <c r="P55" s="64"/>
      <c r="Q55" s="64"/>
      <c r="R55" s="64"/>
    </row>
    <row r="56" spans="13:18" ht="12.75">
      <c r="M56" s="64"/>
      <c r="N56" s="64"/>
      <c r="O56" s="64"/>
      <c r="P56" s="64"/>
      <c r="Q56" s="64"/>
      <c r="R56" s="64"/>
    </row>
    <row r="57" spans="13:18" ht="12.75">
      <c r="M57" s="64"/>
      <c r="N57" s="64"/>
      <c r="O57" s="64"/>
      <c r="P57" s="64"/>
      <c r="Q57" s="64"/>
      <c r="R57" s="64"/>
    </row>
    <row r="58" spans="13:18" ht="12.75">
      <c r="M58" s="64"/>
      <c r="N58" s="64"/>
      <c r="O58" s="64"/>
      <c r="P58" s="64"/>
      <c r="Q58" s="64"/>
      <c r="R58" s="64"/>
    </row>
    <row r="59" spans="13:18" ht="12.75">
      <c r="M59" s="64"/>
      <c r="N59" s="64"/>
      <c r="O59" s="64"/>
      <c r="P59" s="64"/>
      <c r="Q59" s="64"/>
      <c r="R59" s="64"/>
    </row>
    <row r="60" spans="13:18" ht="12.75">
      <c r="M60" s="64"/>
      <c r="N60" s="64"/>
      <c r="O60" s="64"/>
      <c r="P60" s="64"/>
      <c r="Q60" s="64"/>
      <c r="R60" s="64"/>
    </row>
    <row r="61" spans="13:18" ht="12.75">
      <c r="M61" s="64"/>
      <c r="N61" s="64"/>
      <c r="O61" s="64"/>
      <c r="P61" s="64"/>
      <c r="Q61" s="64"/>
      <c r="R61" s="64"/>
    </row>
    <row r="62" spans="13:18" ht="12.75">
      <c r="M62" s="64"/>
      <c r="N62" s="64"/>
      <c r="O62" s="64"/>
      <c r="P62" s="64"/>
      <c r="Q62" s="64"/>
      <c r="R62" s="64"/>
    </row>
    <row r="63" spans="13:18" ht="12.75">
      <c r="M63" s="64"/>
      <c r="N63" s="64"/>
      <c r="O63" s="64"/>
      <c r="P63" s="64"/>
      <c r="Q63" s="64"/>
      <c r="R63" s="64"/>
    </row>
    <row r="64" spans="13:18" ht="12.75">
      <c r="M64" s="64"/>
      <c r="N64" s="64"/>
      <c r="O64" s="64"/>
      <c r="P64" s="64"/>
      <c r="Q64" s="64"/>
      <c r="R64" s="64"/>
    </row>
    <row r="65" spans="13:18" ht="12.75">
      <c r="M65" s="64"/>
      <c r="N65" s="64"/>
      <c r="O65" s="64"/>
      <c r="P65" s="64"/>
      <c r="Q65" s="64"/>
      <c r="R65" s="64"/>
    </row>
    <row r="66" spans="13:18" ht="12.75">
      <c r="M66" s="64"/>
      <c r="N66" s="64"/>
      <c r="O66" s="64"/>
      <c r="P66" s="64"/>
      <c r="Q66" s="64"/>
      <c r="R66" s="64"/>
    </row>
    <row r="67" spans="13:18" ht="12.75">
      <c r="M67" s="64"/>
      <c r="N67" s="64"/>
      <c r="O67" s="64"/>
      <c r="P67" s="64"/>
      <c r="Q67" s="64"/>
      <c r="R67" s="64"/>
    </row>
    <row r="68" spans="13:18" ht="12.75">
      <c r="M68" s="64"/>
      <c r="N68" s="64"/>
      <c r="O68" s="64"/>
      <c r="P68" s="64"/>
      <c r="Q68" s="64"/>
      <c r="R68" s="64"/>
    </row>
    <row r="69" spans="13:18" ht="12.75">
      <c r="M69" s="64"/>
      <c r="N69" s="64"/>
      <c r="O69" s="64"/>
      <c r="P69" s="64"/>
      <c r="Q69" s="64"/>
      <c r="R69" s="64"/>
    </row>
    <row r="70" spans="13:18" ht="12.75">
      <c r="M70" s="64"/>
      <c r="N70" s="64"/>
      <c r="O70" s="64"/>
      <c r="P70" s="64"/>
      <c r="Q70" s="64"/>
      <c r="R70" s="64"/>
    </row>
    <row r="71" spans="13:18" ht="12.75">
      <c r="M71" s="64"/>
      <c r="N71" s="64"/>
      <c r="O71" s="64"/>
      <c r="P71" s="64"/>
      <c r="Q71" s="64"/>
      <c r="R71" s="64"/>
    </row>
    <row r="72" spans="13:18" ht="12.75">
      <c r="M72" s="64"/>
      <c r="N72" s="64"/>
      <c r="O72" s="64"/>
      <c r="P72" s="64"/>
      <c r="Q72" s="64"/>
      <c r="R72" s="64"/>
    </row>
    <row r="73" spans="13:18" ht="12.75">
      <c r="M73" s="64"/>
      <c r="N73" s="64"/>
      <c r="O73" s="64"/>
      <c r="P73" s="64"/>
      <c r="Q73" s="64"/>
      <c r="R73" s="64"/>
    </row>
    <row r="74" spans="13:18" ht="12.75">
      <c r="M74" s="64"/>
      <c r="N74" s="64"/>
      <c r="O74" s="64"/>
      <c r="P74" s="64"/>
      <c r="Q74" s="64"/>
      <c r="R74" s="64"/>
    </row>
    <row r="75" spans="13:18" ht="12.75">
      <c r="M75" s="64"/>
      <c r="N75" s="64"/>
      <c r="O75" s="64"/>
      <c r="P75" s="64"/>
      <c r="Q75" s="64"/>
      <c r="R75" s="64"/>
    </row>
    <row r="76" spans="13:18" ht="12.75">
      <c r="M76" s="64"/>
      <c r="N76" s="64"/>
      <c r="O76" s="64"/>
      <c r="P76" s="64"/>
      <c r="Q76" s="64"/>
      <c r="R76" s="64"/>
    </row>
    <row r="77" spans="13:18" ht="12.75">
      <c r="M77" s="64"/>
      <c r="N77" s="64"/>
      <c r="O77" s="64"/>
      <c r="P77" s="64"/>
      <c r="Q77" s="64"/>
      <c r="R77" s="64"/>
    </row>
    <row r="78" spans="13:18" ht="12.75">
      <c r="M78" s="64"/>
      <c r="N78" s="64"/>
      <c r="O78" s="64"/>
      <c r="P78" s="64"/>
      <c r="Q78" s="64"/>
      <c r="R78" s="64"/>
    </row>
    <row r="79" spans="13:18" ht="12.75">
      <c r="M79" s="64"/>
      <c r="N79" s="64"/>
      <c r="O79" s="64"/>
      <c r="P79" s="64"/>
      <c r="Q79" s="64"/>
      <c r="R79" s="64"/>
    </row>
    <row r="80" spans="13:18" ht="12.75">
      <c r="M80" s="64"/>
      <c r="N80" s="64"/>
      <c r="O80" s="64"/>
      <c r="P80" s="64"/>
      <c r="Q80" s="64"/>
      <c r="R80" s="64"/>
    </row>
    <row r="81" spans="13:18" ht="12.75">
      <c r="M81" s="64"/>
      <c r="N81" s="64"/>
      <c r="O81" s="64"/>
      <c r="P81" s="64"/>
      <c r="Q81" s="64"/>
      <c r="R81" s="64"/>
    </row>
    <row r="82" spans="13:18" ht="12.75">
      <c r="M82" s="64"/>
      <c r="N82" s="64"/>
      <c r="O82" s="64"/>
      <c r="P82" s="64"/>
      <c r="Q82" s="64"/>
      <c r="R82" s="64"/>
    </row>
    <row r="83" spans="13:18" ht="12.75">
      <c r="M83" s="64"/>
      <c r="N83" s="64"/>
      <c r="O83" s="64"/>
      <c r="P83" s="64"/>
      <c r="Q83" s="64"/>
      <c r="R83" s="64"/>
    </row>
    <row r="84" spans="13:18" ht="12.75">
      <c r="M84" s="64"/>
      <c r="N84" s="64"/>
      <c r="O84" s="64"/>
      <c r="P84" s="64"/>
      <c r="Q84" s="64"/>
      <c r="R84" s="64"/>
    </row>
    <row r="85" spans="13:18" ht="12.75">
      <c r="M85" s="64"/>
      <c r="N85" s="64"/>
      <c r="O85" s="64"/>
      <c r="P85" s="64"/>
      <c r="Q85" s="64"/>
      <c r="R85" s="64"/>
    </row>
    <row r="86" spans="13:18" ht="12.75">
      <c r="M86" s="64"/>
      <c r="N86" s="64"/>
      <c r="O86" s="64"/>
      <c r="P86" s="64"/>
      <c r="Q86" s="64"/>
      <c r="R86" s="64"/>
    </row>
    <row r="87" spans="13:18" ht="12.75">
      <c r="M87" s="64"/>
      <c r="N87" s="64"/>
      <c r="O87" s="64"/>
      <c r="P87" s="64"/>
      <c r="Q87" s="64"/>
      <c r="R87" s="64"/>
    </row>
    <row r="88" spans="13:18" ht="12.75">
      <c r="M88" s="64"/>
      <c r="N88" s="64"/>
      <c r="O88" s="64"/>
      <c r="P88" s="64"/>
      <c r="Q88" s="64"/>
      <c r="R88" s="64"/>
    </row>
    <row r="89" spans="13:18" ht="12.75">
      <c r="M89" s="64"/>
      <c r="N89" s="64"/>
      <c r="O89" s="64"/>
      <c r="P89" s="64"/>
      <c r="Q89" s="64"/>
      <c r="R89" s="64"/>
    </row>
    <row r="90" spans="13:18" ht="12.75">
      <c r="M90" s="64"/>
      <c r="N90" s="64"/>
      <c r="O90" s="64"/>
      <c r="P90" s="64"/>
      <c r="Q90" s="64"/>
      <c r="R90" s="64"/>
    </row>
    <row r="91" spans="13:18" ht="12.75">
      <c r="M91" s="64"/>
      <c r="N91" s="64"/>
      <c r="O91" s="64"/>
      <c r="P91" s="64"/>
      <c r="Q91" s="64"/>
      <c r="R91" s="64"/>
    </row>
    <row r="92" spans="13:18" ht="12.75">
      <c r="M92" s="64"/>
      <c r="N92" s="64"/>
      <c r="O92" s="64"/>
      <c r="P92" s="64"/>
      <c r="Q92" s="64"/>
      <c r="R92" s="64"/>
    </row>
    <row r="93" spans="13:18" ht="12.75">
      <c r="M93" s="64"/>
      <c r="N93" s="64"/>
      <c r="O93" s="64"/>
      <c r="P93" s="64"/>
      <c r="Q93" s="64"/>
      <c r="R93" s="64"/>
    </row>
    <row r="94" spans="13:18" ht="12.75">
      <c r="M94" s="64"/>
      <c r="N94" s="64"/>
      <c r="O94" s="64"/>
      <c r="P94" s="64"/>
      <c r="Q94" s="64"/>
      <c r="R94" s="64"/>
    </row>
    <row r="95" spans="13:18" ht="12.75">
      <c r="M95" s="64"/>
      <c r="N95" s="64"/>
      <c r="O95" s="64"/>
      <c r="P95" s="64"/>
      <c r="Q95" s="64"/>
      <c r="R95" s="64"/>
    </row>
    <row r="96" spans="13:18" ht="12.75">
      <c r="M96" s="64"/>
      <c r="N96" s="64"/>
      <c r="O96" s="64"/>
      <c r="P96" s="64"/>
      <c r="Q96" s="64"/>
      <c r="R96" s="64"/>
    </row>
    <row r="97" spans="13:18" ht="12.75">
      <c r="M97" s="64"/>
      <c r="N97" s="64"/>
      <c r="O97" s="64"/>
      <c r="P97" s="64"/>
      <c r="Q97" s="64"/>
      <c r="R97" s="64"/>
    </row>
    <row r="98" spans="13:18" ht="12.75">
      <c r="M98" s="64"/>
      <c r="N98" s="64"/>
      <c r="O98" s="64"/>
      <c r="P98" s="64"/>
      <c r="Q98" s="64"/>
      <c r="R98" s="64"/>
    </row>
  </sheetData>
  <mergeCells count="3">
    <mergeCell ref="J6:L6"/>
    <mergeCell ref="D6:F6"/>
    <mergeCell ref="G6:I6"/>
  </mergeCells>
  <printOptions horizontalCentered="1" verticalCentered="1"/>
  <pageMargins left="0.5905511811023623" right="0.5905511811023623" top="0" bottom="0.5905511811023623" header="0" footer="0"/>
  <pageSetup horizontalDpi="600" verticalDpi="6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R98"/>
  <sheetViews>
    <sheetView workbookViewId="0" topLeftCell="A19">
      <selection activeCell="N17" sqref="N17"/>
    </sheetView>
  </sheetViews>
  <sheetFormatPr defaultColWidth="9.00390625" defaultRowHeight="12.75"/>
  <cols>
    <col min="1" max="1" width="4.25390625" style="1" customWidth="1"/>
    <col min="2" max="2" width="33.875" style="1" customWidth="1"/>
    <col min="3" max="12" width="11.25390625" style="1" customWidth="1"/>
    <col min="13" max="16384" width="9.125" style="1" customWidth="1"/>
  </cols>
  <sheetData>
    <row r="1" ht="18" customHeight="1"/>
    <row r="2" ht="20.25" customHeight="1">
      <c r="C2" s="26" t="s">
        <v>46</v>
      </c>
    </row>
    <row r="3" spans="2:9" ht="12.75">
      <c r="B3" s="38"/>
      <c r="C3" s="25"/>
      <c r="D3" s="25"/>
      <c r="E3" s="2"/>
      <c r="F3" s="2"/>
      <c r="G3" s="2"/>
      <c r="H3" s="2"/>
      <c r="I3" s="2"/>
    </row>
    <row r="4" spans="1:18" ht="12.75">
      <c r="A4" s="38" t="s">
        <v>70</v>
      </c>
      <c r="B4" s="23"/>
      <c r="C4" s="23"/>
      <c r="D4" s="23"/>
      <c r="E4" s="23"/>
      <c r="F4" s="23"/>
      <c r="G4" s="23"/>
      <c r="H4" s="2"/>
      <c r="M4" s="64"/>
      <c r="N4" s="64"/>
      <c r="O4" s="64"/>
      <c r="P4" s="64"/>
      <c r="Q4" s="64"/>
      <c r="R4" s="64"/>
    </row>
    <row r="5" spans="1:18" ht="13.5" thickBot="1">
      <c r="A5" s="73" t="s">
        <v>69</v>
      </c>
      <c r="B5" s="74"/>
      <c r="C5" s="2"/>
      <c r="D5" s="25"/>
      <c r="E5" s="25"/>
      <c r="F5" s="25"/>
      <c r="G5" s="25"/>
      <c r="H5" s="25"/>
      <c r="L5" s="69" t="s">
        <v>0</v>
      </c>
      <c r="M5" s="64"/>
      <c r="N5" s="64"/>
      <c r="O5" s="64"/>
      <c r="P5" s="64"/>
      <c r="Q5" s="64"/>
      <c r="R5" s="64"/>
    </row>
    <row r="6" spans="1:18" ht="25.5" customHeight="1">
      <c r="A6" s="60" t="s">
        <v>45</v>
      </c>
      <c r="B6" s="61" t="s">
        <v>1</v>
      </c>
      <c r="C6" s="63" t="s">
        <v>44</v>
      </c>
      <c r="D6" s="82" t="s">
        <v>48</v>
      </c>
      <c r="E6" s="80"/>
      <c r="F6" s="80"/>
      <c r="G6" s="80" t="s">
        <v>47</v>
      </c>
      <c r="H6" s="80"/>
      <c r="I6" s="80"/>
      <c r="J6" s="80" t="s">
        <v>49</v>
      </c>
      <c r="K6" s="80"/>
      <c r="L6" s="81"/>
      <c r="M6" s="65"/>
      <c r="N6" s="64"/>
      <c r="O6" s="64"/>
      <c r="P6" s="64"/>
      <c r="Q6" s="64"/>
      <c r="R6" s="64"/>
    </row>
    <row r="7" spans="1:18" ht="13.5" customHeight="1" thickBot="1">
      <c r="A7" s="62"/>
      <c r="B7" s="50"/>
      <c r="C7" s="58" t="s">
        <v>50</v>
      </c>
      <c r="D7" s="83" t="s">
        <v>77</v>
      </c>
      <c r="E7" s="83" t="s">
        <v>2</v>
      </c>
      <c r="F7" s="83" t="s">
        <v>78</v>
      </c>
      <c r="G7" s="83" t="s">
        <v>77</v>
      </c>
      <c r="H7" s="83" t="s">
        <v>2</v>
      </c>
      <c r="I7" s="83" t="s">
        <v>78</v>
      </c>
      <c r="J7" s="83" t="s">
        <v>77</v>
      </c>
      <c r="K7" s="83" t="s">
        <v>2</v>
      </c>
      <c r="L7" s="83" t="s">
        <v>78</v>
      </c>
      <c r="M7" s="24"/>
      <c r="N7" s="64"/>
      <c r="O7" s="64"/>
      <c r="P7" s="64"/>
      <c r="Q7" s="64"/>
      <c r="R7" s="64"/>
    </row>
    <row r="8" spans="1:18" ht="12.75" customHeight="1" thickBot="1">
      <c r="A8" s="3">
        <v>1</v>
      </c>
      <c r="B8" s="52" t="s">
        <v>3</v>
      </c>
      <c r="C8" s="20">
        <f aca="true" t="shared" si="0" ref="C8:L8">SUM(C9,C11:C16,C19:C26)</f>
        <v>49808</v>
      </c>
      <c r="D8" s="20">
        <f t="shared" si="0"/>
        <v>7894</v>
      </c>
      <c r="E8" s="20">
        <f t="shared" si="0"/>
        <v>5490</v>
      </c>
      <c r="F8" s="20">
        <f t="shared" si="0"/>
        <v>36514</v>
      </c>
      <c r="G8" s="20">
        <f t="shared" si="0"/>
        <v>4523</v>
      </c>
      <c r="H8" s="20">
        <f t="shared" si="0"/>
        <v>2888</v>
      </c>
      <c r="I8" s="20">
        <f t="shared" si="0"/>
        <v>17373</v>
      </c>
      <c r="J8" s="20">
        <f t="shared" si="0"/>
        <v>7952</v>
      </c>
      <c r="K8" s="20">
        <f t="shared" si="0"/>
        <v>5722</v>
      </c>
      <c r="L8" s="21">
        <f t="shared" si="0"/>
        <v>37747</v>
      </c>
      <c r="M8" s="64"/>
      <c r="N8" s="64"/>
      <c r="O8" s="64"/>
      <c r="P8" s="64"/>
      <c r="Q8" s="64"/>
      <c r="R8" s="64"/>
    </row>
    <row r="9" spans="1:18" ht="12.75" customHeight="1">
      <c r="A9" s="70">
        <v>2</v>
      </c>
      <c r="B9" s="51" t="s">
        <v>4</v>
      </c>
      <c r="C9" s="4">
        <v>6504</v>
      </c>
      <c r="D9" s="4">
        <v>1650</v>
      </c>
      <c r="E9" s="4">
        <v>3870</v>
      </c>
      <c r="F9" s="4">
        <v>140</v>
      </c>
      <c r="G9" s="10">
        <v>858</v>
      </c>
      <c r="H9" s="10">
        <v>2426</v>
      </c>
      <c r="I9" s="10">
        <v>32</v>
      </c>
      <c r="J9" s="4">
        <v>1665</v>
      </c>
      <c r="K9" s="4">
        <v>4110</v>
      </c>
      <c r="L9" s="28">
        <v>152</v>
      </c>
      <c r="M9" s="64"/>
      <c r="N9" s="64"/>
      <c r="O9" s="64"/>
      <c r="P9" s="64"/>
      <c r="Q9" s="64"/>
      <c r="R9" s="64"/>
    </row>
    <row r="10" spans="1:18" ht="12.75" customHeight="1">
      <c r="A10" s="71">
        <v>3</v>
      </c>
      <c r="B10" s="29" t="s">
        <v>5</v>
      </c>
      <c r="C10" s="5">
        <v>2687</v>
      </c>
      <c r="D10" s="5"/>
      <c r="E10" s="5">
        <v>2980</v>
      </c>
      <c r="F10" s="5"/>
      <c r="G10" s="11"/>
      <c r="H10" s="11">
        <v>1946</v>
      </c>
      <c r="I10" s="11"/>
      <c r="J10" s="5"/>
      <c r="K10" s="5">
        <v>3200</v>
      </c>
      <c r="L10" s="44"/>
      <c r="M10" s="64"/>
      <c r="N10" s="64"/>
      <c r="O10" s="64"/>
      <c r="P10" s="64"/>
      <c r="Q10" s="64"/>
      <c r="R10" s="64"/>
    </row>
    <row r="11" spans="1:18" ht="12.75" customHeight="1">
      <c r="A11" s="71">
        <v>4</v>
      </c>
      <c r="B11" s="29" t="s">
        <v>6</v>
      </c>
      <c r="C11" s="5">
        <v>2258</v>
      </c>
      <c r="D11" s="5">
        <v>2350</v>
      </c>
      <c r="E11" s="5"/>
      <c r="F11" s="5"/>
      <c r="G11" s="11">
        <v>1355</v>
      </c>
      <c r="H11" s="11"/>
      <c r="I11" s="31"/>
      <c r="J11" s="5">
        <v>2417</v>
      </c>
      <c r="K11" s="5"/>
      <c r="L11" s="44"/>
      <c r="M11" s="67"/>
      <c r="N11" s="64"/>
      <c r="O11" s="64"/>
      <c r="P11" s="64"/>
      <c r="Q11" s="64"/>
      <c r="R11" s="64"/>
    </row>
    <row r="12" spans="1:18" ht="12.75" customHeight="1">
      <c r="A12" s="71">
        <v>5</v>
      </c>
      <c r="B12" s="29" t="s">
        <v>7</v>
      </c>
      <c r="C12" s="5">
        <v>130</v>
      </c>
      <c r="D12" s="5"/>
      <c r="E12" s="5">
        <v>120</v>
      </c>
      <c r="F12" s="5"/>
      <c r="G12" s="31"/>
      <c r="H12" s="11">
        <v>76</v>
      </c>
      <c r="I12" s="31"/>
      <c r="J12" s="5"/>
      <c r="K12" s="5">
        <v>125</v>
      </c>
      <c r="L12" s="44"/>
      <c r="M12" s="64"/>
      <c r="N12" s="64"/>
      <c r="O12" s="64"/>
      <c r="P12" s="64"/>
      <c r="Q12" s="64"/>
      <c r="R12" s="64"/>
    </row>
    <row r="13" spans="1:18" ht="12.75" customHeight="1">
      <c r="A13" s="71">
        <v>6</v>
      </c>
      <c r="B13" s="29" t="s">
        <v>8</v>
      </c>
      <c r="C13" s="5">
        <v>1431</v>
      </c>
      <c r="D13" s="5">
        <v>560</v>
      </c>
      <c r="E13" s="5">
        <v>350</v>
      </c>
      <c r="F13" s="5"/>
      <c r="G13" s="11">
        <v>507</v>
      </c>
      <c r="H13" s="11">
        <v>70</v>
      </c>
      <c r="I13" s="11"/>
      <c r="J13" s="5">
        <v>480</v>
      </c>
      <c r="K13" s="5">
        <v>350</v>
      </c>
      <c r="L13" s="12"/>
      <c r="M13" s="64"/>
      <c r="N13" s="64"/>
      <c r="O13" s="64"/>
      <c r="P13" s="64"/>
      <c r="Q13" s="64"/>
      <c r="R13" s="64"/>
    </row>
    <row r="14" spans="1:18" ht="12.75" customHeight="1">
      <c r="A14" s="71">
        <v>7</v>
      </c>
      <c r="B14" s="29" t="s">
        <v>9</v>
      </c>
      <c r="C14" s="5">
        <v>94</v>
      </c>
      <c r="D14" s="5"/>
      <c r="E14" s="5"/>
      <c r="F14" s="5">
        <v>100</v>
      </c>
      <c r="G14" s="11"/>
      <c r="H14" s="11"/>
      <c r="I14" s="11">
        <v>42</v>
      </c>
      <c r="J14" s="5"/>
      <c r="K14" s="5"/>
      <c r="L14" s="12">
        <v>94</v>
      </c>
      <c r="M14" s="64"/>
      <c r="N14" s="64"/>
      <c r="O14" s="64"/>
      <c r="P14" s="64"/>
      <c r="Q14" s="64"/>
      <c r="R14" s="64"/>
    </row>
    <row r="15" spans="1:18" ht="12.75" customHeight="1">
      <c r="A15" s="71">
        <v>8</v>
      </c>
      <c r="B15" s="29" t="s">
        <v>10</v>
      </c>
      <c r="C15" s="5">
        <v>2166</v>
      </c>
      <c r="D15" s="5">
        <v>1610</v>
      </c>
      <c r="E15" s="5">
        <v>126</v>
      </c>
      <c r="F15" s="5">
        <v>196</v>
      </c>
      <c r="G15" s="11">
        <v>863</v>
      </c>
      <c r="H15" s="11">
        <v>83</v>
      </c>
      <c r="I15" s="11"/>
      <c r="J15" s="5">
        <v>1572</v>
      </c>
      <c r="K15" s="5">
        <v>128</v>
      </c>
      <c r="L15" s="12">
        <v>190</v>
      </c>
      <c r="M15" s="64"/>
      <c r="N15" s="64"/>
      <c r="O15" s="64"/>
      <c r="P15" s="64"/>
      <c r="Q15" s="64"/>
      <c r="R15" s="64"/>
    </row>
    <row r="16" spans="1:18" ht="12.75" customHeight="1">
      <c r="A16" s="71">
        <v>9</v>
      </c>
      <c r="B16" s="29" t="s">
        <v>11</v>
      </c>
      <c r="C16" s="30">
        <f aca="true" t="shared" si="1" ref="C16:L16">SUM(C17:C18)</f>
        <v>26028</v>
      </c>
      <c r="D16" s="30">
        <f t="shared" si="1"/>
        <v>0</v>
      </c>
      <c r="E16" s="30">
        <f t="shared" si="1"/>
        <v>795</v>
      </c>
      <c r="F16" s="30">
        <f t="shared" si="1"/>
        <v>26238</v>
      </c>
      <c r="G16" s="30">
        <f t="shared" si="1"/>
        <v>0</v>
      </c>
      <c r="H16" s="30">
        <f t="shared" si="1"/>
        <v>211</v>
      </c>
      <c r="I16" s="30">
        <f t="shared" si="1"/>
        <v>12583</v>
      </c>
      <c r="J16" s="30">
        <f t="shared" si="1"/>
        <v>0</v>
      </c>
      <c r="K16" s="30">
        <f t="shared" si="1"/>
        <v>810</v>
      </c>
      <c r="L16" s="37">
        <f t="shared" si="1"/>
        <v>27147</v>
      </c>
      <c r="M16" s="64"/>
      <c r="N16" s="64"/>
      <c r="O16" s="64"/>
      <c r="P16" s="64"/>
      <c r="Q16" s="64"/>
      <c r="R16" s="64"/>
    </row>
    <row r="17" spans="1:18" ht="12.75" customHeight="1">
      <c r="A17" s="71">
        <v>10</v>
      </c>
      <c r="B17" s="29" t="s">
        <v>12</v>
      </c>
      <c r="C17" s="5">
        <v>25145</v>
      </c>
      <c r="D17" s="5"/>
      <c r="E17" s="5">
        <v>400</v>
      </c>
      <c r="F17" s="5">
        <v>25788</v>
      </c>
      <c r="G17" s="31"/>
      <c r="H17" s="11"/>
      <c r="I17" s="11">
        <v>12294</v>
      </c>
      <c r="J17" s="31"/>
      <c r="K17" s="11">
        <v>400</v>
      </c>
      <c r="L17" s="39">
        <v>26697</v>
      </c>
      <c r="M17" s="66"/>
      <c r="N17" s="66"/>
      <c r="O17" s="64"/>
      <c r="P17" s="64"/>
      <c r="Q17" s="64"/>
      <c r="R17" s="64"/>
    </row>
    <row r="18" spans="1:18" ht="12.75" customHeight="1">
      <c r="A18" s="71">
        <v>11</v>
      </c>
      <c r="B18" s="29" t="s">
        <v>13</v>
      </c>
      <c r="C18" s="5">
        <v>883</v>
      </c>
      <c r="D18" s="5"/>
      <c r="E18" s="5">
        <v>395</v>
      </c>
      <c r="F18" s="5">
        <v>450</v>
      </c>
      <c r="G18" s="31"/>
      <c r="H18" s="11">
        <v>211</v>
      </c>
      <c r="I18" s="11">
        <v>289</v>
      </c>
      <c r="J18" s="31"/>
      <c r="K18" s="11">
        <v>410</v>
      </c>
      <c r="L18" s="12">
        <v>450</v>
      </c>
      <c r="M18" s="64"/>
      <c r="N18" s="66"/>
      <c r="O18" s="64"/>
      <c r="P18" s="64"/>
      <c r="Q18" s="64"/>
      <c r="R18" s="64"/>
    </row>
    <row r="19" spans="1:18" ht="12.75" customHeight="1">
      <c r="A19" s="71">
        <v>12</v>
      </c>
      <c r="B19" s="29" t="s">
        <v>14</v>
      </c>
      <c r="C19" s="5">
        <v>8993</v>
      </c>
      <c r="D19" s="5"/>
      <c r="E19" s="5">
        <v>140</v>
      </c>
      <c r="F19" s="5">
        <v>9184</v>
      </c>
      <c r="G19" s="31"/>
      <c r="H19" s="11"/>
      <c r="I19" s="11">
        <v>4385</v>
      </c>
      <c r="J19" s="5"/>
      <c r="K19" s="5">
        <v>140</v>
      </c>
      <c r="L19" s="39">
        <v>9508</v>
      </c>
      <c r="M19" s="66"/>
      <c r="N19" s="66"/>
      <c r="O19" s="64"/>
      <c r="P19" s="64"/>
      <c r="Q19" s="64"/>
      <c r="R19" s="64"/>
    </row>
    <row r="20" spans="1:18" ht="12.75" customHeight="1">
      <c r="A20" s="71">
        <v>13</v>
      </c>
      <c r="B20" s="29" t="s">
        <v>15</v>
      </c>
      <c r="C20" s="5"/>
      <c r="D20" s="5"/>
      <c r="E20" s="5"/>
      <c r="F20" s="5"/>
      <c r="G20" s="11"/>
      <c r="H20" s="11"/>
      <c r="I20" s="11"/>
      <c r="J20" s="5"/>
      <c r="K20" s="5"/>
      <c r="L20" s="7"/>
      <c r="M20" s="64"/>
      <c r="N20" s="64"/>
      <c r="O20" s="64"/>
      <c r="P20" s="64"/>
      <c r="Q20" s="64"/>
      <c r="R20" s="64"/>
    </row>
    <row r="21" spans="1:18" ht="12.75" customHeight="1">
      <c r="A21" s="71">
        <v>14</v>
      </c>
      <c r="B21" s="29" t="s">
        <v>16</v>
      </c>
      <c r="C21" s="5">
        <v>509</v>
      </c>
      <c r="D21" s="5"/>
      <c r="E21" s="5">
        <v>8</v>
      </c>
      <c r="F21" s="5">
        <v>516</v>
      </c>
      <c r="G21" s="11"/>
      <c r="H21" s="11"/>
      <c r="I21" s="11">
        <v>265</v>
      </c>
      <c r="J21" s="5"/>
      <c r="K21" s="5">
        <v>8</v>
      </c>
      <c r="L21" s="7">
        <v>516</v>
      </c>
      <c r="M21" s="64"/>
      <c r="N21" s="64"/>
      <c r="O21" s="64"/>
      <c r="P21" s="64"/>
      <c r="Q21" s="64"/>
      <c r="R21" s="64"/>
    </row>
    <row r="22" spans="1:18" ht="12.75" customHeight="1">
      <c r="A22" s="71">
        <v>15</v>
      </c>
      <c r="B22" s="29" t="s">
        <v>17</v>
      </c>
      <c r="C22" s="5">
        <v>20</v>
      </c>
      <c r="D22" s="5">
        <v>13</v>
      </c>
      <c r="E22" s="5"/>
      <c r="F22" s="5">
        <v>10</v>
      </c>
      <c r="G22" s="11"/>
      <c r="H22" s="11"/>
      <c r="I22" s="11">
        <v>5</v>
      </c>
      <c r="J22" s="5">
        <v>11</v>
      </c>
      <c r="K22" s="5"/>
      <c r="L22" s="7">
        <v>10</v>
      </c>
      <c r="M22" s="64"/>
      <c r="N22" s="64"/>
      <c r="O22" s="64"/>
      <c r="P22" s="64"/>
      <c r="Q22" s="64"/>
      <c r="R22" s="64"/>
    </row>
    <row r="23" spans="1:18" ht="12.75" customHeight="1">
      <c r="A23" s="71">
        <v>16</v>
      </c>
      <c r="B23" s="29" t="s">
        <v>18</v>
      </c>
      <c r="C23" s="5">
        <v>1</v>
      </c>
      <c r="D23" s="5"/>
      <c r="E23" s="5">
        <v>1</v>
      </c>
      <c r="F23" s="5"/>
      <c r="G23" s="11">
        <v>2</v>
      </c>
      <c r="H23" s="11"/>
      <c r="I23" s="31"/>
      <c r="J23" s="5">
        <v>3</v>
      </c>
      <c r="K23" s="5">
        <v>1</v>
      </c>
      <c r="L23" s="7"/>
      <c r="M23" s="64"/>
      <c r="N23" s="64"/>
      <c r="O23" s="64"/>
      <c r="P23" s="64"/>
      <c r="Q23" s="64"/>
      <c r="R23" s="64"/>
    </row>
    <row r="24" spans="1:18" ht="12.75" customHeight="1">
      <c r="A24" s="71">
        <v>17</v>
      </c>
      <c r="B24" s="32" t="s">
        <v>19</v>
      </c>
      <c r="C24" s="5">
        <v>699</v>
      </c>
      <c r="D24" s="5">
        <v>555</v>
      </c>
      <c r="E24" s="5">
        <v>80</v>
      </c>
      <c r="F24" s="5">
        <v>130</v>
      </c>
      <c r="G24" s="11">
        <v>362</v>
      </c>
      <c r="H24" s="11"/>
      <c r="I24" s="31">
        <v>61</v>
      </c>
      <c r="J24" s="5">
        <v>590</v>
      </c>
      <c r="K24" s="5">
        <v>50</v>
      </c>
      <c r="L24" s="7">
        <v>130</v>
      </c>
      <c r="M24" s="64"/>
      <c r="N24" s="64"/>
      <c r="O24" s="64"/>
      <c r="P24" s="64"/>
      <c r="Q24" s="64"/>
      <c r="R24" s="64"/>
    </row>
    <row r="25" spans="1:18" ht="12.75" customHeight="1">
      <c r="A25" s="71">
        <v>18</v>
      </c>
      <c r="B25" s="32" t="s">
        <v>20</v>
      </c>
      <c r="C25" s="5">
        <v>974</v>
      </c>
      <c r="D25" s="5">
        <v>1156</v>
      </c>
      <c r="E25" s="5"/>
      <c r="F25" s="5"/>
      <c r="G25" s="11">
        <v>576</v>
      </c>
      <c r="H25" s="11"/>
      <c r="I25" s="31"/>
      <c r="J25" s="5">
        <v>1214</v>
      </c>
      <c r="K25" s="5"/>
      <c r="L25" s="7"/>
      <c r="M25" s="64"/>
      <c r="N25" s="64"/>
      <c r="O25" s="64"/>
      <c r="P25" s="64"/>
      <c r="Q25" s="64"/>
      <c r="R25" s="64"/>
    </row>
    <row r="26" spans="1:18" ht="12.75" customHeight="1">
      <c r="A26" s="71">
        <v>19</v>
      </c>
      <c r="B26" s="32" t="s">
        <v>21</v>
      </c>
      <c r="C26" s="5">
        <v>1</v>
      </c>
      <c r="D26" s="5"/>
      <c r="E26" s="5"/>
      <c r="F26" s="5"/>
      <c r="G26" s="11"/>
      <c r="H26" s="11">
        <v>22</v>
      </c>
      <c r="I26" s="31"/>
      <c r="J26" s="5"/>
      <c r="K26" s="5"/>
      <c r="L26" s="7"/>
      <c r="M26" s="64"/>
      <c r="N26" s="64"/>
      <c r="O26" s="64"/>
      <c r="P26" s="64"/>
      <c r="Q26" s="64"/>
      <c r="R26" s="64"/>
    </row>
    <row r="27" spans="1:18" ht="12.75" customHeight="1" thickBot="1">
      <c r="A27" s="59">
        <v>20</v>
      </c>
      <c r="B27" s="45" t="s">
        <v>22</v>
      </c>
      <c r="C27" s="6">
        <v>74</v>
      </c>
      <c r="D27" s="6"/>
      <c r="E27" s="6">
        <v>60</v>
      </c>
      <c r="F27" s="6"/>
      <c r="G27" s="54"/>
      <c r="H27" s="13"/>
      <c r="I27" s="54"/>
      <c r="J27" s="6"/>
      <c r="K27" s="6"/>
      <c r="L27" s="75"/>
      <c r="M27" s="64"/>
      <c r="N27" s="64"/>
      <c r="O27" s="64"/>
      <c r="P27" s="64"/>
      <c r="Q27" s="64"/>
      <c r="R27" s="64"/>
    </row>
    <row r="28" spans="1:18" ht="12.75" customHeight="1" thickBot="1">
      <c r="A28" s="56">
        <v>21</v>
      </c>
      <c r="B28" s="49" t="s">
        <v>23</v>
      </c>
      <c r="C28" s="20">
        <f aca="true" t="shared" si="2" ref="C28:L28">SUM(C29:C38)</f>
        <v>49892</v>
      </c>
      <c r="D28" s="20">
        <f t="shared" si="2"/>
        <v>7894</v>
      </c>
      <c r="E28" s="20">
        <f t="shared" si="2"/>
        <v>5550</v>
      </c>
      <c r="F28" s="20">
        <f t="shared" si="2"/>
        <v>36514</v>
      </c>
      <c r="G28" s="20">
        <f t="shared" si="2"/>
        <v>3948</v>
      </c>
      <c r="H28" s="20">
        <f t="shared" si="2"/>
        <v>3872</v>
      </c>
      <c r="I28" s="20">
        <f t="shared" si="2"/>
        <v>18257</v>
      </c>
      <c r="J28" s="20">
        <f t="shared" si="2"/>
        <v>7952</v>
      </c>
      <c r="K28" s="20">
        <f t="shared" si="2"/>
        <v>5722</v>
      </c>
      <c r="L28" s="21">
        <f t="shared" si="2"/>
        <v>37747</v>
      </c>
      <c r="M28" s="64"/>
      <c r="N28" s="64"/>
      <c r="O28" s="64"/>
      <c r="P28" s="64"/>
      <c r="Q28" s="64"/>
      <c r="R28" s="64"/>
    </row>
    <row r="29" spans="1:18" ht="12.75" customHeight="1">
      <c r="A29" s="72">
        <v>22</v>
      </c>
      <c r="B29" s="46" t="s">
        <v>24</v>
      </c>
      <c r="C29" s="4">
        <v>976</v>
      </c>
      <c r="D29" s="4"/>
      <c r="E29" s="4">
        <v>870</v>
      </c>
      <c r="F29" s="4"/>
      <c r="G29" s="47"/>
      <c r="H29" s="10">
        <v>664</v>
      </c>
      <c r="I29" s="47"/>
      <c r="J29" s="4"/>
      <c r="K29" s="4">
        <v>910</v>
      </c>
      <c r="L29" s="48"/>
      <c r="M29" s="64"/>
      <c r="N29" s="64"/>
      <c r="O29" s="64"/>
      <c r="P29" s="64"/>
      <c r="Q29" s="64"/>
      <c r="R29" s="64"/>
    </row>
    <row r="30" spans="1:18" ht="12.75" customHeight="1">
      <c r="A30" s="71">
        <v>23</v>
      </c>
      <c r="B30" s="32" t="s">
        <v>25</v>
      </c>
      <c r="C30" s="5">
        <v>3521</v>
      </c>
      <c r="D30" s="5"/>
      <c r="E30" s="5">
        <v>3600</v>
      </c>
      <c r="F30" s="5"/>
      <c r="G30" s="31"/>
      <c r="H30" s="11">
        <v>2258</v>
      </c>
      <c r="I30" s="31"/>
      <c r="J30" s="5"/>
      <c r="K30" s="5">
        <v>3600</v>
      </c>
      <c r="L30" s="44"/>
      <c r="M30" s="64"/>
      <c r="N30" s="64"/>
      <c r="O30" s="64"/>
      <c r="P30" s="64"/>
      <c r="Q30" s="64"/>
      <c r="R30" s="64"/>
    </row>
    <row r="31" spans="1:18" ht="12.75" customHeight="1">
      <c r="A31" s="71">
        <v>24</v>
      </c>
      <c r="B31" s="32" t="s">
        <v>26</v>
      </c>
      <c r="C31" s="5">
        <v>204</v>
      </c>
      <c r="D31" s="5"/>
      <c r="E31" s="5">
        <v>140</v>
      </c>
      <c r="F31" s="5"/>
      <c r="G31" s="31"/>
      <c r="H31" s="11">
        <v>91</v>
      </c>
      <c r="I31" s="31"/>
      <c r="J31" s="5"/>
      <c r="K31" s="5">
        <v>150</v>
      </c>
      <c r="L31" s="44"/>
      <c r="M31" s="64"/>
      <c r="N31" s="64"/>
      <c r="O31" s="64"/>
      <c r="P31" s="64"/>
      <c r="Q31" s="64"/>
      <c r="R31" s="64"/>
    </row>
    <row r="32" spans="1:18" ht="12.75" customHeight="1">
      <c r="A32" s="71">
        <v>25</v>
      </c>
      <c r="B32" s="32" t="s">
        <v>27</v>
      </c>
      <c r="C32" s="5">
        <v>107</v>
      </c>
      <c r="D32" s="5"/>
      <c r="E32" s="5">
        <v>170</v>
      </c>
      <c r="F32" s="5"/>
      <c r="G32" s="31"/>
      <c r="H32" s="11">
        <v>105</v>
      </c>
      <c r="I32" s="31"/>
      <c r="J32" s="5"/>
      <c r="K32" s="5">
        <v>175</v>
      </c>
      <c r="L32" s="44"/>
      <c r="M32" s="64"/>
      <c r="N32" s="64"/>
      <c r="O32" s="64"/>
      <c r="P32" s="64"/>
      <c r="Q32" s="64"/>
      <c r="R32" s="64"/>
    </row>
    <row r="33" spans="1:18" ht="12.75" customHeight="1">
      <c r="A33" s="71">
        <v>26</v>
      </c>
      <c r="B33" s="32" t="s">
        <v>28</v>
      </c>
      <c r="C33" s="5">
        <v>977</v>
      </c>
      <c r="D33" s="5"/>
      <c r="E33" s="5">
        <v>770</v>
      </c>
      <c r="F33" s="5"/>
      <c r="G33" s="31"/>
      <c r="H33" s="11"/>
      <c r="I33" s="31"/>
      <c r="J33" s="5"/>
      <c r="K33" s="5">
        <v>857</v>
      </c>
      <c r="L33" s="44"/>
      <c r="M33" s="64"/>
      <c r="N33" s="64"/>
      <c r="O33" s="64"/>
      <c r="P33" s="64"/>
      <c r="Q33" s="64"/>
      <c r="R33" s="64"/>
    </row>
    <row r="34" spans="1:18" ht="12.75" customHeight="1">
      <c r="A34" s="71">
        <v>27</v>
      </c>
      <c r="B34" s="32" t="s">
        <v>29</v>
      </c>
      <c r="C34" s="5">
        <v>34</v>
      </c>
      <c r="D34" s="5"/>
      <c r="E34" s="5"/>
      <c r="F34" s="5"/>
      <c r="G34" s="31"/>
      <c r="H34" s="11">
        <v>94</v>
      </c>
      <c r="I34" s="31"/>
      <c r="J34" s="5"/>
      <c r="K34" s="5">
        <v>30</v>
      </c>
      <c r="L34" s="44"/>
      <c r="M34" s="64"/>
      <c r="N34" s="64"/>
      <c r="O34" s="64"/>
      <c r="P34" s="64"/>
      <c r="Q34" s="64"/>
      <c r="R34" s="64"/>
    </row>
    <row r="35" spans="1:18" ht="12.75" customHeight="1">
      <c r="A35" s="71">
        <v>28</v>
      </c>
      <c r="B35" s="32" t="s">
        <v>30</v>
      </c>
      <c r="C35" s="5"/>
      <c r="D35" s="5"/>
      <c r="E35" s="5"/>
      <c r="F35" s="5"/>
      <c r="G35" s="31"/>
      <c r="H35" s="11"/>
      <c r="I35" s="31"/>
      <c r="J35" s="5"/>
      <c r="K35" s="5"/>
      <c r="L35" s="44"/>
      <c r="M35" s="64"/>
      <c r="N35" s="64"/>
      <c r="O35" s="64"/>
      <c r="P35" s="64"/>
      <c r="Q35" s="64"/>
      <c r="R35" s="64"/>
    </row>
    <row r="36" spans="1:18" ht="12.75" customHeight="1">
      <c r="A36" s="71">
        <v>29</v>
      </c>
      <c r="B36" s="32" t="s">
        <v>31</v>
      </c>
      <c r="C36" s="5"/>
      <c r="D36" s="5"/>
      <c r="E36" s="5"/>
      <c r="F36" s="5"/>
      <c r="G36" s="31"/>
      <c r="H36" s="11"/>
      <c r="I36" s="31"/>
      <c r="J36" s="5"/>
      <c r="K36" s="5"/>
      <c r="L36" s="44"/>
      <c r="M36" s="64"/>
      <c r="N36" s="64"/>
      <c r="O36" s="64"/>
      <c r="P36" s="64"/>
      <c r="Q36" s="64"/>
      <c r="R36" s="64"/>
    </row>
    <row r="37" spans="1:18" ht="12.75" customHeight="1" thickBot="1">
      <c r="A37" s="59">
        <v>30</v>
      </c>
      <c r="B37" s="53" t="s">
        <v>32</v>
      </c>
      <c r="C37" s="6"/>
      <c r="D37" s="6"/>
      <c r="E37" s="6"/>
      <c r="F37" s="6"/>
      <c r="G37" s="54"/>
      <c r="H37" s="13"/>
      <c r="I37" s="54"/>
      <c r="J37" s="6"/>
      <c r="K37" s="6"/>
      <c r="L37" s="76"/>
      <c r="M37" s="64"/>
      <c r="N37" s="64"/>
      <c r="O37" s="64"/>
      <c r="P37" s="64"/>
      <c r="Q37" s="64"/>
      <c r="R37" s="64"/>
    </row>
    <row r="38" spans="1:18" ht="12.75" customHeight="1" thickBot="1">
      <c r="A38" s="56">
        <v>31</v>
      </c>
      <c r="B38" s="55" t="s">
        <v>33</v>
      </c>
      <c r="C38" s="8">
        <v>44073</v>
      </c>
      <c r="D38" s="8">
        <v>7894</v>
      </c>
      <c r="E38" s="8"/>
      <c r="F38" s="8">
        <v>36514</v>
      </c>
      <c r="G38" s="14">
        <v>3948</v>
      </c>
      <c r="H38" s="14">
        <v>660</v>
      </c>
      <c r="I38" s="14">
        <v>18257</v>
      </c>
      <c r="J38" s="8">
        <v>7952</v>
      </c>
      <c r="K38" s="8"/>
      <c r="L38" s="15">
        <v>37747</v>
      </c>
      <c r="M38" s="64"/>
      <c r="N38" s="64"/>
      <c r="O38" s="64"/>
      <c r="P38" s="64"/>
      <c r="Q38" s="64"/>
      <c r="R38" s="64"/>
    </row>
    <row r="39" spans="1:18" ht="12.75" customHeight="1" thickBot="1">
      <c r="A39" s="56">
        <v>32</v>
      </c>
      <c r="B39" s="49" t="s">
        <v>34</v>
      </c>
      <c r="C39" s="20">
        <f aca="true" t="shared" si="3" ref="C39:L39">C28-C8-C27</f>
        <v>10</v>
      </c>
      <c r="D39" s="20">
        <f t="shared" si="3"/>
        <v>0</v>
      </c>
      <c r="E39" s="20">
        <f t="shared" si="3"/>
        <v>0</v>
      </c>
      <c r="F39" s="20">
        <f t="shared" si="3"/>
        <v>0</v>
      </c>
      <c r="G39" s="20">
        <f t="shared" si="3"/>
        <v>-575</v>
      </c>
      <c r="H39" s="20">
        <f t="shared" si="3"/>
        <v>984</v>
      </c>
      <c r="I39" s="20">
        <f t="shared" si="3"/>
        <v>884</v>
      </c>
      <c r="J39" s="20">
        <f t="shared" si="3"/>
        <v>0</v>
      </c>
      <c r="K39" s="20">
        <f t="shared" si="3"/>
        <v>0</v>
      </c>
      <c r="L39" s="21">
        <f t="shared" si="3"/>
        <v>0</v>
      </c>
      <c r="M39" s="64"/>
      <c r="N39" s="64"/>
      <c r="O39" s="64"/>
      <c r="P39" s="64"/>
      <c r="Q39" s="64"/>
      <c r="R39" s="64"/>
    </row>
    <row r="40" spans="1:18" ht="12.75" customHeight="1">
      <c r="A40" s="72">
        <v>33</v>
      </c>
      <c r="B40" s="57" t="s">
        <v>35</v>
      </c>
      <c r="C40" s="4"/>
      <c r="D40" s="4"/>
      <c r="E40" s="4"/>
      <c r="F40" s="4"/>
      <c r="G40" s="4"/>
      <c r="H40" s="4"/>
      <c r="I40" s="4"/>
      <c r="J40" s="10"/>
      <c r="K40" s="10"/>
      <c r="L40" s="28"/>
      <c r="M40" s="64"/>
      <c r="N40" s="64"/>
      <c r="O40" s="64"/>
      <c r="P40" s="64"/>
      <c r="Q40" s="64"/>
      <c r="R40" s="64"/>
    </row>
    <row r="41" spans="1:18" ht="12.75" customHeight="1">
      <c r="A41" s="71">
        <v>34</v>
      </c>
      <c r="B41" s="33" t="s">
        <v>36</v>
      </c>
      <c r="C41" s="34">
        <v>152</v>
      </c>
      <c r="D41" s="5"/>
      <c r="E41" s="5">
        <v>208</v>
      </c>
      <c r="F41" s="5"/>
      <c r="G41" s="5"/>
      <c r="H41" s="5">
        <v>354</v>
      </c>
      <c r="I41" s="5"/>
      <c r="J41" s="11"/>
      <c r="K41" s="11">
        <v>9000</v>
      </c>
      <c r="L41" s="12"/>
      <c r="M41" s="64"/>
      <c r="N41" s="64"/>
      <c r="O41" s="64"/>
      <c r="P41" s="64"/>
      <c r="Q41" s="64"/>
      <c r="R41" s="64"/>
    </row>
    <row r="42" spans="1:18" ht="12.75" customHeight="1">
      <c r="A42" s="71">
        <v>35</v>
      </c>
      <c r="B42" s="33" t="s">
        <v>37</v>
      </c>
      <c r="C42" s="34">
        <v>1483</v>
      </c>
      <c r="D42" s="5"/>
      <c r="E42" s="5">
        <v>1200</v>
      </c>
      <c r="F42" s="5"/>
      <c r="G42" s="5"/>
      <c r="H42" s="5">
        <v>372</v>
      </c>
      <c r="I42" s="5"/>
      <c r="J42" s="31"/>
      <c r="K42" s="11">
        <v>1200</v>
      </c>
      <c r="L42" s="44"/>
      <c r="M42" s="64"/>
      <c r="N42" s="64"/>
      <c r="O42" s="64"/>
      <c r="P42" s="64"/>
      <c r="Q42" s="64"/>
      <c r="R42" s="64"/>
    </row>
    <row r="43" spans="1:18" ht="12.75" customHeight="1">
      <c r="A43" s="71">
        <v>36</v>
      </c>
      <c r="B43" s="33" t="s">
        <v>38</v>
      </c>
      <c r="C43" s="34">
        <v>357</v>
      </c>
      <c r="D43" s="5"/>
      <c r="E43" s="5">
        <v>370</v>
      </c>
      <c r="F43" s="5"/>
      <c r="G43" s="5"/>
      <c r="H43" s="5"/>
      <c r="I43" s="5"/>
      <c r="J43" s="31"/>
      <c r="K43" s="11">
        <v>457</v>
      </c>
      <c r="L43" s="44"/>
      <c r="M43" s="64"/>
      <c r="N43" s="64"/>
      <c r="O43" s="64"/>
      <c r="P43" s="64"/>
      <c r="Q43" s="64"/>
      <c r="R43" s="64"/>
    </row>
    <row r="44" spans="1:18" ht="12.75" customHeight="1">
      <c r="A44" s="71">
        <v>37</v>
      </c>
      <c r="B44" s="33" t="s">
        <v>39</v>
      </c>
      <c r="C44" s="34">
        <v>203</v>
      </c>
      <c r="D44" s="5"/>
      <c r="E44" s="5">
        <v>400</v>
      </c>
      <c r="F44" s="5"/>
      <c r="G44" s="5"/>
      <c r="H44" s="5"/>
      <c r="I44" s="5"/>
      <c r="J44" s="31"/>
      <c r="K44" s="11">
        <v>400</v>
      </c>
      <c r="L44" s="44"/>
      <c r="M44" s="64"/>
      <c r="N44" s="64"/>
      <c r="O44" s="64"/>
      <c r="P44" s="64"/>
      <c r="Q44" s="64"/>
      <c r="R44" s="64"/>
    </row>
    <row r="45" spans="1:18" ht="12.75" customHeight="1">
      <c r="A45" s="71">
        <v>38</v>
      </c>
      <c r="B45" s="33" t="s">
        <v>40</v>
      </c>
      <c r="C45" s="35">
        <v>100.66</v>
      </c>
      <c r="D45" s="16"/>
      <c r="E45" s="16"/>
      <c r="F45" s="16">
        <v>102</v>
      </c>
      <c r="G45" s="16"/>
      <c r="H45" s="16"/>
      <c r="I45" s="16">
        <v>102.522</v>
      </c>
      <c r="J45" s="36"/>
      <c r="K45" s="17"/>
      <c r="L45" s="18">
        <v>102</v>
      </c>
      <c r="M45" s="64"/>
      <c r="N45" s="64"/>
      <c r="O45" s="64"/>
      <c r="P45" s="64"/>
      <c r="Q45" s="64"/>
      <c r="R45" s="64"/>
    </row>
    <row r="46" spans="1:18" ht="12.75" customHeight="1" thickBot="1">
      <c r="A46" s="27">
        <v>39</v>
      </c>
      <c r="B46" s="40" t="s">
        <v>41</v>
      </c>
      <c r="C46" s="41">
        <f>(((C17*1000)/C45)/12)</f>
        <v>20816.77594542685</v>
      </c>
      <c r="D46" s="42"/>
      <c r="E46" s="9"/>
      <c r="F46" s="41">
        <f>(((F17*1000)/F45)/12)</f>
        <v>21068.62745098039</v>
      </c>
      <c r="G46" s="9"/>
      <c r="H46" s="9"/>
      <c r="I46" s="41">
        <f>(((I17*1000)/I45)/6)</f>
        <v>19985.954234213143</v>
      </c>
      <c r="J46" s="43"/>
      <c r="K46" s="43"/>
      <c r="L46" s="19">
        <f>(((L17*1000)/L45)/12)</f>
        <v>21811.27450980392</v>
      </c>
      <c r="M46" s="64"/>
      <c r="N46" s="64"/>
      <c r="O46" s="64"/>
      <c r="P46" s="64"/>
      <c r="Q46" s="64"/>
      <c r="R46" s="64"/>
    </row>
    <row r="47" spans="1:18" ht="12.75" customHeight="1">
      <c r="A47" s="77"/>
      <c r="B47" s="77"/>
      <c r="C47" s="77"/>
      <c r="D47" s="77"/>
      <c r="E47" s="77"/>
      <c r="F47" s="77"/>
      <c r="G47" s="77"/>
      <c r="H47" s="77"/>
      <c r="I47" s="77"/>
      <c r="J47" s="77"/>
      <c r="K47" s="77"/>
      <c r="L47" s="77"/>
      <c r="M47" s="64"/>
      <c r="N47" s="64"/>
      <c r="O47" s="64"/>
      <c r="P47" s="64"/>
      <c r="Q47" s="64"/>
      <c r="R47" s="64"/>
    </row>
    <row r="48" spans="1:18" s="23" customFormat="1" ht="12.75" customHeight="1">
      <c r="A48" s="78"/>
      <c r="B48" s="79"/>
      <c r="C48" s="79"/>
      <c r="D48" s="79"/>
      <c r="E48" s="79"/>
      <c r="F48" s="79"/>
      <c r="G48" s="79"/>
      <c r="H48" s="79"/>
      <c r="I48" s="79"/>
      <c r="J48" s="79"/>
      <c r="K48" s="79"/>
      <c r="L48" s="79"/>
      <c r="M48" s="68"/>
      <c r="N48" s="68"/>
      <c r="O48" s="68"/>
      <c r="P48" s="68"/>
      <c r="Q48" s="68"/>
      <c r="R48" s="68"/>
    </row>
    <row r="49" spans="1:18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64"/>
      <c r="N49" s="64"/>
      <c r="O49" s="64"/>
      <c r="P49" s="64"/>
      <c r="Q49" s="64"/>
      <c r="R49" s="64"/>
    </row>
    <row r="50" spans="1:18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64"/>
      <c r="N50" s="64"/>
      <c r="O50" s="64"/>
      <c r="P50" s="64"/>
      <c r="Q50" s="64"/>
      <c r="R50" s="64"/>
    </row>
    <row r="51" spans="3:18" ht="12.75">
      <c r="C51" s="2"/>
      <c r="D51" s="2"/>
      <c r="E51" s="2"/>
      <c r="F51" s="2"/>
      <c r="G51" s="2"/>
      <c r="H51" s="2"/>
      <c r="I51" s="2"/>
      <c r="J51" s="2"/>
      <c r="K51" s="2"/>
      <c r="L51" s="2"/>
      <c r="M51" s="64"/>
      <c r="N51" s="64"/>
      <c r="O51" s="64"/>
      <c r="P51" s="64"/>
      <c r="Q51" s="64"/>
      <c r="R51" s="64"/>
    </row>
    <row r="52" spans="3:18" ht="12.75">
      <c r="C52" s="2"/>
      <c r="D52" s="2"/>
      <c r="E52" s="2"/>
      <c r="F52" s="2"/>
      <c r="G52" s="2"/>
      <c r="H52" s="2"/>
      <c r="I52" s="2"/>
      <c r="J52" s="2"/>
      <c r="K52" s="2"/>
      <c r="L52" s="2"/>
      <c r="M52" s="64"/>
      <c r="N52" s="64"/>
      <c r="O52" s="64"/>
      <c r="P52" s="64"/>
      <c r="Q52" s="64"/>
      <c r="R52" s="64"/>
    </row>
    <row r="53" spans="3:18" ht="12.75">
      <c r="C53" s="2"/>
      <c r="D53" s="2"/>
      <c r="E53" s="2"/>
      <c r="F53" s="2"/>
      <c r="G53" s="2"/>
      <c r="H53" s="2"/>
      <c r="I53" s="2"/>
      <c r="J53" s="2"/>
      <c r="K53" s="2"/>
      <c r="L53" s="2"/>
      <c r="M53" s="64"/>
      <c r="N53" s="64"/>
      <c r="O53" s="64"/>
      <c r="P53" s="64"/>
      <c r="Q53" s="64"/>
      <c r="R53" s="64"/>
    </row>
    <row r="54" spans="13:18" ht="12.75">
      <c r="M54" s="64"/>
      <c r="N54" s="64"/>
      <c r="O54" s="64"/>
      <c r="P54" s="64"/>
      <c r="Q54" s="64"/>
      <c r="R54" s="64"/>
    </row>
    <row r="55" spans="13:18" ht="12.75">
      <c r="M55" s="64"/>
      <c r="N55" s="64"/>
      <c r="O55" s="64"/>
      <c r="P55" s="64"/>
      <c r="Q55" s="64"/>
      <c r="R55" s="64"/>
    </row>
    <row r="56" spans="13:18" ht="12.75">
      <c r="M56" s="64"/>
      <c r="N56" s="64"/>
      <c r="O56" s="64"/>
      <c r="P56" s="64"/>
      <c r="Q56" s="64"/>
      <c r="R56" s="64"/>
    </row>
    <row r="57" spans="13:18" ht="12.75">
      <c r="M57" s="64"/>
      <c r="N57" s="64"/>
      <c r="O57" s="64"/>
      <c r="P57" s="64"/>
      <c r="Q57" s="64"/>
      <c r="R57" s="64"/>
    </row>
    <row r="58" spans="13:18" ht="12.75">
      <c r="M58" s="64"/>
      <c r="N58" s="64"/>
      <c r="O58" s="64"/>
      <c r="P58" s="64"/>
      <c r="Q58" s="64"/>
      <c r="R58" s="64"/>
    </row>
    <row r="59" spans="13:18" ht="12.75">
      <c r="M59" s="64"/>
      <c r="N59" s="64"/>
      <c r="O59" s="64"/>
      <c r="P59" s="64"/>
      <c r="Q59" s="64"/>
      <c r="R59" s="64"/>
    </row>
    <row r="60" spans="13:18" ht="12.75">
      <c r="M60" s="64"/>
      <c r="N60" s="64"/>
      <c r="O60" s="64"/>
      <c r="P60" s="64"/>
      <c r="Q60" s="64"/>
      <c r="R60" s="64"/>
    </row>
    <row r="61" spans="13:18" ht="12.75">
      <c r="M61" s="64"/>
      <c r="N61" s="64"/>
      <c r="O61" s="64"/>
      <c r="P61" s="64"/>
      <c r="Q61" s="64"/>
      <c r="R61" s="64"/>
    </row>
    <row r="62" spans="13:18" ht="12.75">
      <c r="M62" s="64"/>
      <c r="N62" s="64"/>
      <c r="O62" s="64"/>
      <c r="P62" s="64"/>
      <c r="Q62" s="64"/>
      <c r="R62" s="64"/>
    </row>
    <row r="63" spans="13:18" ht="12.75">
      <c r="M63" s="64"/>
      <c r="N63" s="64"/>
      <c r="O63" s="64"/>
      <c r="P63" s="64"/>
      <c r="Q63" s="64"/>
      <c r="R63" s="64"/>
    </row>
    <row r="64" spans="13:18" ht="12.75">
      <c r="M64" s="64"/>
      <c r="N64" s="64"/>
      <c r="O64" s="64"/>
      <c r="P64" s="64"/>
      <c r="Q64" s="64"/>
      <c r="R64" s="64"/>
    </row>
    <row r="65" spans="13:18" ht="12.75">
      <c r="M65" s="64"/>
      <c r="N65" s="64"/>
      <c r="O65" s="64"/>
      <c r="P65" s="64"/>
      <c r="Q65" s="64"/>
      <c r="R65" s="64"/>
    </row>
    <row r="66" spans="13:18" ht="12.75">
      <c r="M66" s="64"/>
      <c r="N66" s="64"/>
      <c r="O66" s="64"/>
      <c r="P66" s="64"/>
      <c r="Q66" s="64"/>
      <c r="R66" s="64"/>
    </row>
    <row r="67" spans="13:18" ht="12.75">
      <c r="M67" s="64"/>
      <c r="N67" s="64"/>
      <c r="O67" s="64"/>
      <c r="P67" s="64"/>
      <c r="Q67" s="64"/>
      <c r="R67" s="64"/>
    </row>
    <row r="68" spans="13:18" ht="12.75">
      <c r="M68" s="64"/>
      <c r="N68" s="64"/>
      <c r="O68" s="64"/>
      <c r="P68" s="64"/>
      <c r="Q68" s="64"/>
      <c r="R68" s="64"/>
    </row>
    <row r="69" spans="13:18" ht="12.75">
      <c r="M69" s="64"/>
      <c r="N69" s="64"/>
      <c r="O69" s="64"/>
      <c r="P69" s="64"/>
      <c r="Q69" s="64"/>
      <c r="R69" s="64"/>
    </row>
    <row r="70" spans="13:18" ht="12.75">
      <c r="M70" s="64"/>
      <c r="N70" s="64"/>
      <c r="O70" s="64"/>
      <c r="P70" s="64"/>
      <c r="Q70" s="64"/>
      <c r="R70" s="64"/>
    </row>
    <row r="71" spans="13:18" ht="12.75">
      <c r="M71" s="64"/>
      <c r="N71" s="64"/>
      <c r="O71" s="64"/>
      <c r="P71" s="64"/>
      <c r="Q71" s="64"/>
      <c r="R71" s="64"/>
    </row>
    <row r="72" spans="13:18" ht="12.75">
      <c r="M72" s="64"/>
      <c r="N72" s="64"/>
      <c r="O72" s="64"/>
      <c r="P72" s="64"/>
      <c r="Q72" s="64"/>
      <c r="R72" s="64"/>
    </row>
    <row r="73" spans="13:18" ht="12.75">
      <c r="M73" s="64"/>
      <c r="N73" s="64"/>
      <c r="O73" s="64"/>
      <c r="P73" s="64"/>
      <c r="Q73" s="64"/>
      <c r="R73" s="64"/>
    </row>
    <row r="74" spans="13:18" ht="12.75">
      <c r="M74" s="64"/>
      <c r="N74" s="64"/>
      <c r="O74" s="64"/>
      <c r="P74" s="64"/>
      <c r="Q74" s="64"/>
      <c r="R74" s="64"/>
    </row>
    <row r="75" spans="13:18" ht="12.75">
      <c r="M75" s="64"/>
      <c r="N75" s="64"/>
      <c r="O75" s="64"/>
      <c r="P75" s="64"/>
      <c r="Q75" s="64"/>
      <c r="R75" s="64"/>
    </row>
    <row r="76" spans="13:18" ht="12.75">
      <c r="M76" s="64"/>
      <c r="N76" s="64"/>
      <c r="O76" s="64"/>
      <c r="P76" s="64"/>
      <c r="Q76" s="64"/>
      <c r="R76" s="64"/>
    </row>
    <row r="77" spans="13:18" ht="12.75">
      <c r="M77" s="64"/>
      <c r="N77" s="64"/>
      <c r="O77" s="64"/>
      <c r="P77" s="64"/>
      <c r="Q77" s="64"/>
      <c r="R77" s="64"/>
    </row>
    <row r="78" spans="13:18" ht="12.75">
      <c r="M78" s="64"/>
      <c r="N78" s="64"/>
      <c r="O78" s="64"/>
      <c r="P78" s="64"/>
      <c r="Q78" s="64"/>
      <c r="R78" s="64"/>
    </row>
    <row r="79" spans="13:18" ht="12.75">
      <c r="M79" s="64"/>
      <c r="N79" s="64"/>
      <c r="O79" s="64"/>
      <c r="P79" s="64"/>
      <c r="Q79" s="64"/>
      <c r="R79" s="64"/>
    </row>
    <row r="80" spans="13:18" ht="12.75">
      <c r="M80" s="64"/>
      <c r="N80" s="64"/>
      <c r="O80" s="64"/>
      <c r="P80" s="64"/>
      <c r="Q80" s="64"/>
      <c r="R80" s="64"/>
    </row>
    <row r="81" spans="13:18" ht="12.75">
      <c r="M81" s="64"/>
      <c r="N81" s="64"/>
      <c r="O81" s="64"/>
      <c r="P81" s="64"/>
      <c r="Q81" s="64"/>
      <c r="R81" s="64"/>
    </row>
    <row r="82" spans="13:18" ht="12.75">
      <c r="M82" s="64"/>
      <c r="N82" s="64"/>
      <c r="O82" s="64"/>
      <c r="P82" s="64"/>
      <c r="Q82" s="64"/>
      <c r="R82" s="64"/>
    </row>
    <row r="83" spans="13:18" ht="12.75">
      <c r="M83" s="64"/>
      <c r="N83" s="64"/>
      <c r="O83" s="64"/>
      <c r="P83" s="64"/>
      <c r="Q83" s="64"/>
      <c r="R83" s="64"/>
    </row>
    <row r="84" spans="13:18" ht="12.75">
      <c r="M84" s="64"/>
      <c r="N84" s="64"/>
      <c r="O84" s="64"/>
      <c r="P84" s="64"/>
      <c r="Q84" s="64"/>
      <c r="R84" s="64"/>
    </row>
    <row r="85" spans="13:18" ht="12.75">
      <c r="M85" s="64"/>
      <c r="N85" s="64"/>
      <c r="O85" s="64"/>
      <c r="P85" s="64"/>
      <c r="Q85" s="64"/>
      <c r="R85" s="64"/>
    </row>
    <row r="86" spans="13:18" ht="12.75">
      <c r="M86" s="64"/>
      <c r="N86" s="64"/>
      <c r="O86" s="64"/>
      <c r="P86" s="64"/>
      <c r="Q86" s="64"/>
      <c r="R86" s="64"/>
    </row>
    <row r="87" spans="13:18" ht="12.75">
      <c r="M87" s="64"/>
      <c r="N87" s="64"/>
      <c r="O87" s="64"/>
      <c r="P87" s="64"/>
      <c r="Q87" s="64"/>
      <c r="R87" s="64"/>
    </row>
    <row r="88" spans="13:18" ht="12.75">
      <c r="M88" s="64"/>
      <c r="N88" s="64"/>
      <c r="O88" s="64"/>
      <c r="P88" s="64"/>
      <c r="Q88" s="64"/>
      <c r="R88" s="64"/>
    </row>
    <row r="89" spans="13:18" ht="12.75">
      <c r="M89" s="64"/>
      <c r="N89" s="64"/>
      <c r="O89" s="64"/>
      <c r="P89" s="64"/>
      <c r="Q89" s="64"/>
      <c r="R89" s="64"/>
    </row>
    <row r="90" spans="13:18" ht="12.75">
      <c r="M90" s="64"/>
      <c r="N90" s="64"/>
      <c r="O90" s="64"/>
      <c r="P90" s="64"/>
      <c r="Q90" s="64"/>
      <c r="R90" s="64"/>
    </row>
    <row r="91" spans="13:18" ht="12.75">
      <c r="M91" s="64"/>
      <c r="N91" s="64"/>
      <c r="O91" s="64"/>
      <c r="P91" s="64"/>
      <c r="Q91" s="64"/>
      <c r="R91" s="64"/>
    </row>
    <row r="92" spans="13:18" ht="12.75">
      <c r="M92" s="64"/>
      <c r="N92" s="64"/>
      <c r="O92" s="64"/>
      <c r="P92" s="64"/>
      <c r="Q92" s="64"/>
      <c r="R92" s="64"/>
    </row>
    <row r="93" spans="13:18" ht="12.75">
      <c r="M93" s="64"/>
      <c r="N93" s="64"/>
      <c r="O93" s="64"/>
      <c r="P93" s="64"/>
      <c r="Q93" s="64"/>
      <c r="R93" s="64"/>
    </row>
    <row r="94" spans="13:18" ht="12.75">
      <c r="M94" s="64"/>
      <c r="N94" s="64"/>
      <c r="O94" s="64"/>
      <c r="P94" s="64"/>
      <c r="Q94" s="64"/>
      <c r="R94" s="64"/>
    </row>
    <row r="95" spans="13:18" ht="12.75">
      <c r="M95" s="64"/>
      <c r="N95" s="64"/>
      <c r="O95" s="64"/>
      <c r="P95" s="64"/>
      <c r="Q95" s="64"/>
      <c r="R95" s="64"/>
    </row>
    <row r="96" spans="13:18" ht="12.75">
      <c r="M96" s="64"/>
      <c r="N96" s="64"/>
      <c r="O96" s="64"/>
      <c r="P96" s="64"/>
      <c r="Q96" s="64"/>
      <c r="R96" s="64"/>
    </row>
    <row r="97" spans="13:18" ht="12.75">
      <c r="M97" s="64"/>
      <c r="N97" s="64"/>
      <c r="O97" s="64"/>
      <c r="P97" s="64"/>
      <c r="Q97" s="64"/>
      <c r="R97" s="64"/>
    </row>
    <row r="98" spans="13:18" ht="12.75">
      <c r="M98" s="64"/>
      <c r="N98" s="64"/>
      <c r="O98" s="64"/>
      <c r="P98" s="64"/>
      <c r="Q98" s="64"/>
      <c r="R98" s="64"/>
    </row>
  </sheetData>
  <mergeCells count="3">
    <mergeCell ref="J6:L6"/>
    <mergeCell ref="D6:F6"/>
    <mergeCell ref="G6:I6"/>
  </mergeCells>
  <printOptions horizontalCentered="1" verticalCentered="1"/>
  <pageMargins left="0.5905511811023623" right="0.5905511811023623" top="0" bottom="0.5905511811023623" header="0" footer="0"/>
  <pageSetup horizontalDpi="600" verticalDpi="6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R98"/>
  <sheetViews>
    <sheetView workbookViewId="0" topLeftCell="A4">
      <selection activeCell="N17" sqref="N17"/>
    </sheetView>
  </sheetViews>
  <sheetFormatPr defaultColWidth="9.00390625" defaultRowHeight="12.75"/>
  <cols>
    <col min="1" max="1" width="4.25390625" style="1" customWidth="1"/>
    <col min="2" max="2" width="33.875" style="1" customWidth="1"/>
    <col min="3" max="12" width="11.25390625" style="1" customWidth="1"/>
    <col min="13" max="16384" width="9.125" style="1" customWidth="1"/>
  </cols>
  <sheetData>
    <row r="1" ht="18" customHeight="1"/>
    <row r="2" ht="20.25" customHeight="1">
      <c r="C2" s="26" t="s">
        <v>46</v>
      </c>
    </row>
    <row r="3" spans="2:9" ht="12.75">
      <c r="B3" s="38"/>
      <c r="C3" s="25"/>
      <c r="D3" s="25"/>
      <c r="E3" s="2"/>
      <c r="F3" s="2"/>
      <c r="G3" s="2"/>
      <c r="H3" s="2"/>
      <c r="I3" s="2"/>
    </row>
    <row r="4" spans="1:18" ht="12.75">
      <c r="A4" s="38" t="s">
        <v>68</v>
      </c>
      <c r="B4" s="23"/>
      <c r="C4" s="23"/>
      <c r="D4" s="23"/>
      <c r="E4" s="23"/>
      <c r="F4" s="23"/>
      <c r="G4" s="23"/>
      <c r="H4" s="2"/>
      <c r="M4" s="64"/>
      <c r="N4" s="64"/>
      <c r="O4" s="64"/>
      <c r="P4" s="64"/>
      <c r="Q4" s="64"/>
      <c r="R4" s="64"/>
    </row>
    <row r="5" spans="1:18" ht="13.5" thickBot="1">
      <c r="A5" s="73" t="s">
        <v>69</v>
      </c>
      <c r="B5" s="74"/>
      <c r="C5" s="2"/>
      <c r="D5" s="25"/>
      <c r="E5" s="25"/>
      <c r="F5" s="25"/>
      <c r="G5" s="25"/>
      <c r="H5" s="25"/>
      <c r="L5" s="69" t="s">
        <v>0</v>
      </c>
      <c r="M5" s="64"/>
      <c r="N5" s="64"/>
      <c r="O5" s="64"/>
      <c r="P5" s="64"/>
      <c r="Q5" s="64"/>
      <c r="R5" s="64"/>
    </row>
    <row r="6" spans="1:18" ht="25.5" customHeight="1">
      <c r="A6" s="60" t="s">
        <v>45</v>
      </c>
      <c r="B6" s="61" t="s">
        <v>1</v>
      </c>
      <c r="C6" s="63" t="s">
        <v>44</v>
      </c>
      <c r="D6" s="82" t="s">
        <v>48</v>
      </c>
      <c r="E6" s="80"/>
      <c r="F6" s="80"/>
      <c r="G6" s="80" t="s">
        <v>47</v>
      </c>
      <c r="H6" s="80"/>
      <c r="I6" s="80"/>
      <c r="J6" s="80" t="s">
        <v>49</v>
      </c>
      <c r="K6" s="80"/>
      <c r="L6" s="81"/>
      <c r="M6" s="65"/>
      <c r="N6" s="64"/>
      <c r="O6" s="64"/>
      <c r="P6" s="64"/>
      <c r="Q6" s="64"/>
      <c r="R6" s="64"/>
    </row>
    <row r="7" spans="1:18" ht="13.5" customHeight="1" thickBot="1">
      <c r="A7" s="62"/>
      <c r="B7" s="50"/>
      <c r="C7" s="58" t="s">
        <v>50</v>
      </c>
      <c r="D7" s="83" t="s">
        <v>77</v>
      </c>
      <c r="E7" s="83" t="s">
        <v>2</v>
      </c>
      <c r="F7" s="83" t="s">
        <v>78</v>
      </c>
      <c r="G7" s="83" t="s">
        <v>77</v>
      </c>
      <c r="H7" s="83" t="s">
        <v>2</v>
      </c>
      <c r="I7" s="83" t="s">
        <v>78</v>
      </c>
      <c r="J7" s="83" t="s">
        <v>77</v>
      </c>
      <c r="K7" s="83" t="s">
        <v>2</v>
      </c>
      <c r="L7" s="83" t="s">
        <v>78</v>
      </c>
      <c r="M7" s="24"/>
      <c r="N7" s="64"/>
      <c r="O7" s="64"/>
      <c r="P7" s="64"/>
      <c r="Q7" s="64"/>
      <c r="R7" s="64"/>
    </row>
    <row r="8" spans="1:18" ht="12.75" customHeight="1" thickBot="1">
      <c r="A8" s="3">
        <v>1</v>
      </c>
      <c r="B8" s="52" t="s">
        <v>3</v>
      </c>
      <c r="C8" s="20">
        <f aca="true" t="shared" si="0" ref="C8:L8">SUM(C9,C11:C16,C19:C26)</f>
        <v>23714</v>
      </c>
      <c r="D8" s="20">
        <f t="shared" si="0"/>
        <v>4782</v>
      </c>
      <c r="E8" s="20">
        <f t="shared" si="0"/>
        <v>2480</v>
      </c>
      <c r="F8" s="20">
        <f t="shared" si="0"/>
        <v>15184</v>
      </c>
      <c r="G8" s="20">
        <f t="shared" si="0"/>
        <v>2176</v>
      </c>
      <c r="H8" s="20">
        <f t="shared" si="0"/>
        <v>1418</v>
      </c>
      <c r="I8" s="20">
        <f t="shared" si="0"/>
        <v>7473</v>
      </c>
      <c r="J8" s="20">
        <f t="shared" si="0"/>
        <v>4629</v>
      </c>
      <c r="K8" s="20">
        <f t="shared" si="0"/>
        <v>2370</v>
      </c>
      <c r="L8" s="21">
        <f t="shared" si="0"/>
        <v>15569</v>
      </c>
      <c r="M8" s="64"/>
      <c r="N8" s="64"/>
      <c r="O8" s="64"/>
      <c r="P8" s="64"/>
      <c r="Q8" s="64"/>
      <c r="R8" s="64"/>
    </row>
    <row r="9" spans="1:18" ht="12.75" customHeight="1">
      <c r="A9" s="70">
        <v>2</v>
      </c>
      <c r="B9" s="51" t="s">
        <v>4</v>
      </c>
      <c r="C9" s="4">
        <v>3675</v>
      </c>
      <c r="D9" s="4">
        <v>920</v>
      </c>
      <c r="E9" s="4">
        <v>1698</v>
      </c>
      <c r="F9" s="4">
        <v>122</v>
      </c>
      <c r="G9" s="10">
        <v>546</v>
      </c>
      <c r="H9" s="10">
        <v>1249</v>
      </c>
      <c r="I9" s="10">
        <v>69</v>
      </c>
      <c r="J9" s="4">
        <v>890</v>
      </c>
      <c r="K9" s="4">
        <v>1698</v>
      </c>
      <c r="L9" s="28">
        <v>98</v>
      </c>
      <c r="M9" s="64"/>
      <c r="N9" s="64"/>
      <c r="O9" s="64"/>
      <c r="P9" s="64"/>
      <c r="Q9" s="64"/>
      <c r="R9" s="64"/>
    </row>
    <row r="10" spans="1:18" ht="12.75" customHeight="1">
      <c r="A10" s="71">
        <v>3</v>
      </c>
      <c r="B10" s="29" t="s">
        <v>5</v>
      </c>
      <c r="C10" s="5">
        <v>1158</v>
      </c>
      <c r="D10" s="5"/>
      <c r="E10" s="5">
        <v>900</v>
      </c>
      <c r="F10" s="5"/>
      <c r="G10" s="11"/>
      <c r="H10" s="11">
        <v>734</v>
      </c>
      <c r="I10" s="11"/>
      <c r="J10" s="5"/>
      <c r="K10" s="5">
        <v>900</v>
      </c>
      <c r="L10" s="44"/>
      <c r="M10" s="64"/>
      <c r="N10" s="64"/>
      <c r="O10" s="64"/>
      <c r="P10" s="64"/>
      <c r="Q10" s="64"/>
      <c r="R10" s="64"/>
    </row>
    <row r="11" spans="1:18" ht="12.75" customHeight="1">
      <c r="A11" s="71">
        <v>4</v>
      </c>
      <c r="B11" s="29" t="s">
        <v>6</v>
      </c>
      <c r="C11" s="5">
        <v>1077</v>
      </c>
      <c r="D11" s="5">
        <v>1520</v>
      </c>
      <c r="E11" s="5">
        <v>50</v>
      </c>
      <c r="F11" s="5"/>
      <c r="G11" s="11">
        <v>599</v>
      </c>
      <c r="H11" s="11">
        <v>11</v>
      </c>
      <c r="I11" s="31"/>
      <c r="J11" s="5">
        <v>1520</v>
      </c>
      <c r="K11" s="5">
        <v>40</v>
      </c>
      <c r="L11" s="44"/>
      <c r="M11" s="67"/>
      <c r="N11" s="64"/>
      <c r="O11" s="64"/>
      <c r="P11" s="64"/>
      <c r="Q11" s="64"/>
      <c r="R11" s="64"/>
    </row>
    <row r="12" spans="1:18" ht="12.75" customHeight="1">
      <c r="A12" s="71">
        <v>5</v>
      </c>
      <c r="B12" s="29" t="s">
        <v>7</v>
      </c>
      <c r="C12" s="5"/>
      <c r="D12" s="5"/>
      <c r="E12" s="5"/>
      <c r="F12" s="5"/>
      <c r="G12" s="31"/>
      <c r="H12" s="11"/>
      <c r="I12" s="31"/>
      <c r="J12" s="5"/>
      <c r="K12" s="5"/>
      <c r="L12" s="44"/>
      <c r="M12" s="64"/>
      <c r="N12" s="64"/>
      <c r="O12" s="64"/>
      <c r="P12" s="64"/>
      <c r="Q12" s="64"/>
      <c r="R12" s="64"/>
    </row>
    <row r="13" spans="1:18" ht="12.75" customHeight="1">
      <c r="A13" s="71">
        <v>6</v>
      </c>
      <c r="B13" s="29" t="s">
        <v>8</v>
      </c>
      <c r="C13" s="5">
        <v>1434</v>
      </c>
      <c r="D13" s="5">
        <v>657</v>
      </c>
      <c r="E13" s="5">
        <v>440</v>
      </c>
      <c r="F13" s="5"/>
      <c r="G13" s="11">
        <v>188</v>
      </c>
      <c r="H13" s="11">
        <v>0</v>
      </c>
      <c r="I13" s="11"/>
      <c r="J13" s="5">
        <v>457</v>
      </c>
      <c r="K13" s="5">
        <v>340</v>
      </c>
      <c r="L13" s="12"/>
      <c r="M13" s="64"/>
      <c r="N13" s="64"/>
      <c r="O13" s="64"/>
      <c r="P13" s="64"/>
      <c r="Q13" s="64"/>
      <c r="R13" s="64"/>
    </row>
    <row r="14" spans="1:18" ht="12.75" customHeight="1">
      <c r="A14" s="71">
        <v>7</v>
      </c>
      <c r="B14" s="29" t="s">
        <v>9</v>
      </c>
      <c r="C14" s="5">
        <v>5</v>
      </c>
      <c r="D14" s="5"/>
      <c r="E14" s="5"/>
      <c r="F14" s="5">
        <v>10</v>
      </c>
      <c r="G14" s="11"/>
      <c r="H14" s="11"/>
      <c r="I14" s="11">
        <v>4</v>
      </c>
      <c r="J14" s="5"/>
      <c r="K14" s="5"/>
      <c r="L14" s="12">
        <v>10</v>
      </c>
      <c r="M14" s="64"/>
      <c r="N14" s="64"/>
      <c r="O14" s="64"/>
      <c r="P14" s="64"/>
      <c r="Q14" s="64"/>
      <c r="R14" s="64"/>
    </row>
    <row r="15" spans="1:18" ht="12.75" customHeight="1">
      <c r="A15" s="71">
        <v>8</v>
      </c>
      <c r="B15" s="29" t="s">
        <v>10</v>
      </c>
      <c r="C15" s="5">
        <v>719</v>
      </c>
      <c r="D15" s="5">
        <v>685</v>
      </c>
      <c r="E15" s="5">
        <v>200</v>
      </c>
      <c r="F15" s="5"/>
      <c r="G15" s="11">
        <v>325</v>
      </c>
      <c r="H15" s="11">
        <v>88</v>
      </c>
      <c r="I15" s="11"/>
      <c r="J15" s="5">
        <v>685</v>
      </c>
      <c r="K15" s="5">
        <v>200</v>
      </c>
      <c r="L15" s="12"/>
      <c r="M15" s="64"/>
      <c r="N15" s="64"/>
      <c r="O15" s="64"/>
      <c r="P15" s="64"/>
      <c r="Q15" s="64"/>
      <c r="R15" s="64"/>
    </row>
    <row r="16" spans="1:18" ht="12.75" customHeight="1">
      <c r="A16" s="71">
        <v>9</v>
      </c>
      <c r="B16" s="29" t="s">
        <v>11</v>
      </c>
      <c r="C16" s="30">
        <f aca="true" t="shared" si="1" ref="C16:L16">SUM(C17:C18)</f>
        <v>11547</v>
      </c>
      <c r="D16" s="30">
        <f t="shared" si="1"/>
        <v>15</v>
      </c>
      <c r="E16" s="30">
        <f t="shared" si="1"/>
        <v>90</v>
      </c>
      <c r="F16" s="30">
        <f t="shared" si="1"/>
        <v>10922</v>
      </c>
      <c r="G16" s="30">
        <f t="shared" si="1"/>
        <v>2</v>
      </c>
      <c r="H16" s="30">
        <f t="shared" si="1"/>
        <v>63</v>
      </c>
      <c r="I16" s="30">
        <f t="shared" si="1"/>
        <v>5364</v>
      </c>
      <c r="J16" s="30">
        <f t="shared" si="1"/>
        <v>15</v>
      </c>
      <c r="K16" s="30">
        <f t="shared" si="1"/>
        <v>90</v>
      </c>
      <c r="L16" s="37">
        <f t="shared" si="1"/>
        <v>11226</v>
      </c>
      <c r="M16" s="64"/>
      <c r="N16" s="64"/>
      <c r="O16" s="64"/>
      <c r="P16" s="64"/>
      <c r="Q16" s="64"/>
      <c r="R16" s="64"/>
    </row>
    <row r="17" spans="1:18" ht="12.75" customHeight="1">
      <c r="A17" s="71">
        <v>10</v>
      </c>
      <c r="B17" s="29" t="s">
        <v>12</v>
      </c>
      <c r="C17" s="5">
        <v>11196</v>
      </c>
      <c r="D17" s="5"/>
      <c r="E17" s="5"/>
      <c r="F17" s="5">
        <v>10862</v>
      </c>
      <c r="G17" s="31"/>
      <c r="H17" s="11"/>
      <c r="I17" s="11">
        <v>5335</v>
      </c>
      <c r="J17" s="31"/>
      <c r="K17" s="11"/>
      <c r="L17" s="39">
        <v>11166</v>
      </c>
      <c r="M17" s="66"/>
      <c r="N17" s="66"/>
      <c r="O17" s="64"/>
      <c r="P17" s="64"/>
      <c r="Q17" s="64"/>
      <c r="R17" s="64"/>
    </row>
    <row r="18" spans="1:18" ht="12.75" customHeight="1">
      <c r="A18" s="71">
        <v>11</v>
      </c>
      <c r="B18" s="29" t="s">
        <v>13</v>
      </c>
      <c r="C18" s="5">
        <v>351</v>
      </c>
      <c r="D18" s="5">
        <v>15</v>
      </c>
      <c r="E18" s="5">
        <v>90</v>
      </c>
      <c r="F18" s="5">
        <v>60</v>
      </c>
      <c r="G18" s="31">
        <v>2</v>
      </c>
      <c r="H18" s="11">
        <v>63</v>
      </c>
      <c r="I18" s="11">
        <v>29</v>
      </c>
      <c r="J18" s="31">
        <v>15</v>
      </c>
      <c r="K18" s="11">
        <v>90</v>
      </c>
      <c r="L18" s="12">
        <v>60</v>
      </c>
      <c r="M18" s="64"/>
      <c r="N18" s="66"/>
      <c r="O18" s="64"/>
      <c r="P18" s="64"/>
      <c r="Q18" s="64"/>
      <c r="R18" s="64"/>
    </row>
    <row r="19" spans="1:18" ht="12.75" customHeight="1">
      <c r="A19" s="71">
        <v>12</v>
      </c>
      <c r="B19" s="29" t="s">
        <v>14</v>
      </c>
      <c r="C19" s="5">
        <v>3947</v>
      </c>
      <c r="D19" s="5"/>
      <c r="E19" s="5"/>
      <c r="F19" s="5">
        <v>3823</v>
      </c>
      <c r="G19" s="31"/>
      <c r="H19" s="11"/>
      <c r="I19" s="11">
        <v>1877</v>
      </c>
      <c r="J19" s="5"/>
      <c r="K19" s="5"/>
      <c r="L19" s="39">
        <v>3930</v>
      </c>
      <c r="M19" s="66"/>
      <c r="N19" s="66"/>
      <c r="O19" s="64"/>
      <c r="P19" s="64"/>
      <c r="Q19" s="64"/>
      <c r="R19" s="64"/>
    </row>
    <row r="20" spans="1:18" ht="12.75" customHeight="1">
      <c r="A20" s="71">
        <v>13</v>
      </c>
      <c r="B20" s="29" t="s">
        <v>15</v>
      </c>
      <c r="C20" s="5">
        <v>47</v>
      </c>
      <c r="D20" s="5"/>
      <c r="E20" s="5"/>
      <c r="F20" s="5">
        <v>46</v>
      </c>
      <c r="G20" s="11"/>
      <c r="H20" s="11"/>
      <c r="I20" s="11">
        <v>23</v>
      </c>
      <c r="J20" s="5"/>
      <c r="K20" s="5"/>
      <c r="L20" s="7">
        <v>46</v>
      </c>
      <c r="M20" s="64"/>
      <c r="N20" s="64"/>
      <c r="O20" s="64"/>
      <c r="P20" s="64"/>
      <c r="Q20" s="64"/>
      <c r="R20" s="64"/>
    </row>
    <row r="21" spans="1:18" ht="12.75" customHeight="1">
      <c r="A21" s="71">
        <v>14</v>
      </c>
      <c r="B21" s="29" t="s">
        <v>16</v>
      </c>
      <c r="C21" s="5">
        <v>227</v>
      </c>
      <c r="D21" s="5"/>
      <c r="E21" s="5"/>
      <c r="F21" s="5">
        <v>218</v>
      </c>
      <c r="G21" s="11"/>
      <c r="H21" s="11">
        <v>1</v>
      </c>
      <c r="I21" s="11">
        <v>118</v>
      </c>
      <c r="J21" s="5"/>
      <c r="K21" s="5"/>
      <c r="L21" s="7">
        <v>216</v>
      </c>
      <c r="M21" s="64"/>
      <c r="N21" s="64"/>
      <c r="O21" s="64"/>
      <c r="P21" s="64"/>
      <c r="Q21" s="64"/>
      <c r="R21" s="64"/>
    </row>
    <row r="22" spans="1:18" ht="12.75" customHeight="1">
      <c r="A22" s="71">
        <v>15</v>
      </c>
      <c r="B22" s="29" t="s">
        <v>17</v>
      </c>
      <c r="C22" s="5">
        <v>77</v>
      </c>
      <c r="D22" s="5">
        <v>19</v>
      </c>
      <c r="E22" s="5">
        <v>2</v>
      </c>
      <c r="F22" s="5">
        <v>11</v>
      </c>
      <c r="G22" s="11">
        <v>9</v>
      </c>
      <c r="H22" s="11"/>
      <c r="I22" s="11"/>
      <c r="J22" s="5">
        <v>19</v>
      </c>
      <c r="K22" s="5">
        <v>2</v>
      </c>
      <c r="L22" s="7">
        <v>11</v>
      </c>
      <c r="M22" s="64"/>
      <c r="N22" s="64"/>
      <c r="O22" s="64"/>
      <c r="P22" s="64"/>
      <c r="Q22" s="64"/>
      <c r="R22" s="64"/>
    </row>
    <row r="23" spans="1:18" ht="12.75" customHeight="1">
      <c r="A23" s="71">
        <v>16</v>
      </c>
      <c r="B23" s="29" t="s">
        <v>18</v>
      </c>
      <c r="C23" s="5">
        <v>8</v>
      </c>
      <c r="D23" s="5">
        <v>9</v>
      </c>
      <c r="E23" s="5"/>
      <c r="F23" s="5"/>
      <c r="G23" s="11">
        <v>6</v>
      </c>
      <c r="H23" s="11"/>
      <c r="I23" s="31"/>
      <c r="J23" s="5">
        <v>9</v>
      </c>
      <c r="K23" s="5"/>
      <c r="L23" s="7"/>
      <c r="M23" s="64"/>
      <c r="N23" s="64"/>
      <c r="O23" s="64"/>
      <c r="P23" s="64"/>
      <c r="Q23" s="64"/>
      <c r="R23" s="64"/>
    </row>
    <row r="24" spans="1:18" ht="12.75" customHeight="1">
      <c r="A24" s="71">
        <v>17</v>
      </c>
      <c r="B24" s="32" t="s">
        <v>19</v>
      </c>
      <c r="C24" s="5">
        <v>84</v>
      </c>
      <c r="D24" s="5">
        <v>42</v>
      </c>
      <c r="E24" s="5"/>
      <c r="F24" s="5">
        <v>32</v>
      </c>
      <c r="G24" s="11">
        <v>32</v>
      </c>
      <c r="H24" s="11"/>
      <c r="I24" s="31">
        <v>18</v>
      </c>
      <c r="J24" s="5">
        <v>42</v>
      </c>
      <c r="K24" s="5"/>
      <c r="L24" s="7">
        <v>32</v>
      </c>
      <c r="M24" s="64"/>
      <c r="N24" s="64"/>
      <c r="O24" s="64"/>
      <c r="P24" s="64"/>
      <c r="Q24" s="64"/>
      <c r="R24" s="64"/>
    </row>
    <row r="25" spans="1:18" ht="12.75" customHeight="1">
      <c r="A25" s="71">
        <v>18</v>
      </c>
      <c r="B25" s="32" t="s">
        <v>20</v>
      </c>
      <c r="C25" s="5">
        <v>867</v>
      </c>
      <c r="D25" s="5">
        <v>915</v>
      </c>
      <c r="E25" s="5"/>
      <c r="F25" s="5"/>
      <c r="G25" s="11">
        <v>469</v>
      </c>
      <c r="H25" s="11"/>
      <c r="I25" s="31"/>
      <c r="J25" s="5">
        <v>992</v>
      </c>
      <c r="K25" s="5"/>
      <c r="L25" s="7"/>
      <c r="M25" s="64"/>
      <c r="N25" s="64"/>
      <c r="O25" s="64"/>
      <c r="P25" s="64"/>
      <c r="Q25" s="64"/>
      <c r="R25" s="64"/>
    </row>
    <row r="26" spans="1:18" ht="12.75" customHeight="1">
      <c r="A26" s="71">
        <v>19</v>
      </c>
      <c r="B26" s="32" t="s">
        <v>21</v>
      </c>
      <c r="C26" s="5"/>
      <c r="D26" s="5"/>
      <c r="E26" s="5"/>
      <c r="F26" s="5"/>
      <c r="G26" s="11"/>
      <c r="H26" s="11">
        <v>6</v>
      </c>
      <c r="I26" s="31"/>
      <c r="J26" s="5"/>
      <c r="K26" s="5"/>
      <c r="L26" s="7"/>
      <c r="M26" s="64"/>
      <c r="N26" s="64"/>
      <c r="O26" s="64"/>
      <c r="P26" s="64"/>
      <c r="Q26" s="64"/>
      <c r="R26" s="64"/>
    </row>
    <row r="27" spans="1:18" ht="12.75" customHeight="1" thickBot="1">
      <c r="A27" s="59">
        <v>20</v>
      </c>
      <c r="B27" s="45" t="s">
        <v>22</v>
      </c>
      <c r="C27" s="6"/>
      <c r="D27" s="6"/>
      <c r="E27" s="6"/>
      <c r="F27" s="6"/>
      <c r="G27" s="54"/>
      <c r="H27" s="13"/>
      <c r="I27" s="54"/>
      <c r="J27" s="6"/>
      <c r="K27" s="6"/>
      <c r="L27" s="75"/>
      <c r="M27" s="64"/>
      <c r="N27" s="64"/>
      <c r="O27" s="64"/>
      <c r="P27" s="64"/>
      <c r="Q27" s="64"/>
      <c r="R27" s="64"/>
    </row>
    <row r="28" spans="1:18" ht="12.75" customHeight="1" thickBot="1">
      <c r="A28" s="56">
        <v>21</v>
      </c>
      <c r="B28" s="49" t="s">
        <v>23</v>
      </c>
      <c r="C28" s="20">
        <f aca="true" t="shared" si="2" ref="C28:L28">SUM(C29:C38)</f>
        <v>23918</v>
      </c>
      <c r="D28" s="20">
        <f t="shared" si="2"/>
        <v>4782</v>
      </c>
      <c r="E28" s="20">
        <f t="shared" si="2"/>
        <v>2480</v>
      </c>
      <c r="F28" s="20">
        <f t="shared" si="2"/>
        <v>15184</v>
      </c>
      <c r="G28" s="20">
        <f t="shared" si="2"/>
        <v>2394</v>
      </c>
      <c r="H28" s="20">
        <f t="shared" si="2"/>
        <v>1855</v>
      </c>
      <c r="I28" s="20">
        <f t="shared" si="2"/>
        <v>7654</v>
      </c>
      <c r="J28" s="20">
        <f t="shared" si="2"/>
        <v>4629</v>
      </c>
      <c r="K28" s="20">
        <f t="shared" si="2"/>
        <v>2370</v>
      </c>
      <c r="L28" s="21">
        <f t="shared" si="2"/>
        <v>15569</v>
      </c>
      <c r="M28" s="64"/>
      <c r="N28" s="64"/>
      <c r="O28" s="64"/>
      <c r="P28" s="64"/>
      <c r="Q28" s="64"/>
      <c r="R28" s="64"/>
    </row>
    <row r="29" spans="1:18" ht="12.75" customHeight="1">
      <c r="A29" s="72">
        <v>22</v>
      </c>
      <c r="B29" s="46" t="s">
        <v>24</v>
      </c>
      <c r="C29" s="4">
        <v>927</v>
      </c>
      <c r="D29" s="4"/>
      <c r="E29" s="4">
        <v>640</v>
      </c>
      <c r="F29" s="4"/>
      <c r="G29" s="47"/>
      <c r="H29" s="10">
        <v>495</v>
      </c>
      <c r="I29" s="47"/>
      <c r="J29" s="4"/>
      <c r="K29" s="4">
        <v>700</v>
      </c>
      <c r="L29" s="48"/>
      <c r="M29" s="64"/>
      <c r="N29" s="64"/>
      <c r="O29" s="64"/>
      <c r="P29" s="64"/>
      <c r="Q29" s="64"/>
      <c r="R29" s="64"/>
    </row>
    <row r="30" spans="1:18" ht="12.75" customHeight="1">
      <c r="A30" s="71">
        <v>23</v>
      </c>
      <c r="B30" s="32" t="s">
        <v>25</v>
      </c>
      <c r="C30" s="5">
        <v>1540</v>
      </c>
      <c r="D30" s="5"/>
      <c r="E30" s="5">
        <v>1260</v>
      </c>
      <c r="F30" s="5"/>
      <c r="G30" s="31"/>
      <c r="H30" s="11">
        <v>991</v>
      </c>
      <c r="I30" s="31"/>
      <c r="J30" s="5"/>
      <c r="K30" s="5">
        <v>1260</v>
      </c>
      <c r="L30" s="44"/>
      <c r="M30" s="64"/>
      <c r="N30" s="64"/>
      <c r="O30" s="64"/>
      <c r="P30" s="64"/>
      <c r="Q30" s="64"/>
      <c r="R30" s="64"/>
    </row>
    <row r="31" spans="1:18" ht="12.75" customHeight="1">
      <c r="A31" s="71">
        <v>24</v>
      </c>
      <c r="B31" s="32" t="s">
        <v>26</v>
      </c>
      <c r="C31" s="5"/>
      <c r="D31" s="5"/>
      <c r="E31" s="5"/>
      <c r="F31" s="5"/>
      <c r="G31" s="31"/>
      <c r="H31" s="11"/>
      <c r="I31" s="31"/>
      <c r="J31" s="5"/>
      <c r="K31" s="5"/>
      <c r="L31" s="44"/>
      <c r="M31" s="64"/>
      <c r="N31" s="64"/>
      <c r="O31" s="64"/>
      <c r="P31" s="64"/>
      <c r="Q31" s="64"/>
      <c r="R31" s="64"/>
    </row>
    <row r="32" spans="1:18" ht="12.75" customHeight="1">
      <c r="A32" s="71">
        <v>25</v>
      </c>
      <c r="B32" s="32" t="s">
        <v>27</v>
      </c>
      <c r="C32" s="5">
        <v>46</v>
      </c>
      <c r="D32" s="5"/>
      <c r="E32" s="5">
        <v>30</v>
      </c>
      <c r="F32" s="5"/>
      <c r="G32" s="31"/>
      <c r="H32" s="11">
        <v>40</v>
      </c>
      <c r="I32" s="31"/>
      <c r="J32" s="5"/>
      <c r="K32" s="5">
        <v>60</v>
      </c>
      <c r="L32" s="44"/>
      <c r="M32" s="64"/>
      <c r="N32" s="64"/>
      <c r="O32" s="64"/>
      <c r="P32" s="64"/>
      <c r="Q32" s="64"/>
      <c r="R32" s="64"/>
    </row>
    <row r="33" spans="1:18" ht="12.75" customHeight="1">
      <c r="A33" s="71">
        <v>26</v>
      </c>
      <c r="B33" s="32" t="s">
        <v>28</v>
      </c>
      <c r="C33" s="5"/>
      <c r="D33" s="5"/>
      <c r="E33" s="5">
        <v>240</v>
      </c>
      <c r="F33" s="5"/>
      <c r="G33" s="31"/>
      <c r="H33" s="11">
        <v>5</v>
      </c>
      <c r="I33" s="31"/>
      <c r="J33" s="5"/>
      <c r="K33" s="5"/>
      <c r="L33" s="44"/>
      <c r="M33" s="64"/>
      <c r="N33" s="64"/>
      <c r="O33" s="64"/>
      <c r="P33" s="64"/>
      <c r="Q33" s="64"/>
      <c r="R33" s="64"/>
    </row>
    <row r="34" spans="1:18" ht="12.75" customHeight="1">
      <c r="A34" s="71">
        <v>27</v>
      </c>
      <c r="B34" s="32" t="s">
        <v>29</v>
      </c>
      <c r="C34" s="5">
        <v>335</v>
      </c>
      <c r="D34" s="5"/>
      <c r="E34" s="5">
        <v>310</v>
      </c>
      <c r="F34" s="5"/>
      <c r="G34" s="31"/>
      <c r="H34" s="11">
        <v>187</v>
      </c>
      <c r="I34" s="31"/>
      <c r="J34" s="5"/>
      <c r="K34" s="5">
        <v>350</v>
      </c>
      <c r="L34" s="44"/>
      <c r="M34" s="64"/>
      <c r="N34" s="64"/>
      <c r="O34" s="64"/>
      <c r="P34" s="64"/>
      <c r="Q34" s="64"/>
      <c r="R34" s="64"/>
    </row>
    <row r="35" spans="1:18" ht="12.75" customHeight="1">
      <c r="A35" s="71">
        <v>28</v>
      </c>
      <c r="B35" s="32" t="s">
        <v>30</v>
      </c>
      <c r="C35" s="5"/>
      <c r="D35" s="5"/>
      <c r="E35" s="5"/>
      <c r="F35" s="5"/>
      <c r="G35" s="31"/>
      <c r="H35" s="11">
        <v>10</v>
      </c>
      <c r="I35" s="31"/>
      <c r="J35" s="5"/>
      <c r="K35" s="5"/>
      <c r="L35" s="44"/>
      <c r="M35" s="64"/>
      <c r="N35" s="64"/>
      <c r="O35" s="64"/>
      <c r="P35" s="64"/>
      <c r="Q35" s="64"/>
      <c r="R35" s="64"/>
    </row>
    <row r="36" spans="1:18" ht="12.75" customHeight="1">
      <c r="A36" s="71">
        <v>29</v>
      </c>
      <c r="B36" s="32" t="s">
        <v>31</v>
      </c>
      <c r="C36" s="5"/>
      <c r="D36" s="5"/>
      <c r="E36" s="5"/>
      <c r="F36" s="5"/>
      <c r="G36" s="31"/>
      <c r="H36" s="11"/>
      <c r="I36" s="31"/>
      <c r="J36" s="5"/>
      <c r="K36" s="5"/>
      <c r="L36" s="44"/>
      <c r="M36" s="64"/>
      <c r="N36" s="64"/>
      <c r="O36" s="64"/>
      <c r="P36" s="64"/>
      <c r="Q36" s="64"/>
      <c r="R36" s="64"/>
    </row>
    <row r="37" spans="1:18" ht="12.75" customHeight="1" thickBot="1">
      <c r="A37" s="59">
        <v>30</v>
      </c>
      <c r="B37" s="53" t="s">
        <v>32</v>
      </c>
      <c r="C37" s="6"/>
      <c r="D37" s="6"/>
      <c r="E37" s="6"/>
      <c r="F37" s="6"/>
      <c r="G37" s="54">
        <v>0</v>
      </c>
      <c r="H37" s="13"/>
      <c r="I37" s="54"/>
      <c r="J37" s="6"/>
      <c r="K37" s="6"/>
      <c r="L37" s="76"/>
      <c r="M37" s="64"/>
      <c r="N37" s="64"/>
      <c r="O37" s="64"/>
      <c r="P37" s="64"/>
      <c r="Q37" s="64"/>
      <c r="R37" s="64"/>
    </row>
    <row r="38" spans="1:18" ht="12.75" customHeight="1" thickBot="1">
      <c r="A38" s="56">
        <v>31</v>
      </c>
      <c r="B38" s="55" t="s">
        <v>33</v>
      </c>
      <c r="C38" s="8">
        <v>21070</v>
      </c>
      <c r="D38" s="8">
        <v>4782</v>
      </c>
      <c r="E38" s="8"/>
      <c r="F38" s="8">
        <v>15184</v>
      </c>
      <c r="G38" s="14">
        <v>2394</v>
      </c>
      <c r="H38" s="14">
        <v>127</v>
      </c>
      <c r="I38" s="14">
        <v>7654</v>
      </c>
      <c r="J38" s="8">
        <v>4629</v>
      </c>
      <c r="K38" s="8"/>
      <c r="L38" s="15">
        <v>15569</v>
      </c>
      <c r="M38" s="64"/>
      <c r="N38" s="64"/>
      <c r="O38" s="64"/>
      <c r="P38" s="64"/>
      <c r="Q38" s="64"/>
      <c r="R38" s="64"/>
    </row>
    <row r="39" spans="1:18" ht="12.75" customHeight="1" thickBot="1">
      <c r="A39" s="56">
        <v>32</v>
      </c>
      <c r="B39" s="49" t="s">
        <v>34</v>
      </c>
      <c r="C39" s="20">
        <f aca="true" t="shared" si="3" ref="C39:L39">C28-C8-C27</f>
        <v>204</v>
      </c>
      <c r="D39" s="20">
        <f t="shared" si="3"/>
        <v>0</v>
      </c>
      <c r="E39" s="20">
        <f t="shared" si="3"/>
        <v>0</v>
      </c>
      <c r="F39" s="20">
        <f t="shared" si="3"/>
        <v>0</v>
      </c>
      <c r="G39" s="20">
        <f t="shared" si="3"/>
        <v>218</v>
      </c>
      <c r="H39" s="20">
        <f t="shared" si="3"/>
        <v>437</v>
      </c>
      <c r="I39" s="20">
        <f t="shared" si="3"/>
        <v>181</v>
      </c>
      <c r="J39" s="20">
        <f t="shared" si="3"/>
        <v>0</v>
      </c>
      <c r="K39" s="20">
        <f t="shared" si="3"/>
        <v>0</v>
      </c>
      <c r="L39" s="21">
        <f t="shared" si="3"/>
        <v>0</v>
      </c>
      <c r="M39" s="64"/>
      <c r="N39" s="64"/>
      <c r="O39" s="64"/>
      <c r="P39" s="64"/>
      <c r="Q39" s="64"/>
      <c r="R39" s="64"/>
    </row>
    <row r="40" spans="1:18" ht="12.75" customHeight="1">
      <c r="A40" s="72">
        <v>33</v>
      </c>
      <c r="B40" s="57" t="s">
        <v>35</v>
      </c>
      <c r="C40" s="4"/>
      <c r="D40" s="4"/>
      <c r="E40" s="4"/>
      <c r="F40" s="4"/>
      <c r="G40" s="4"/>
      <c r="H40" s="4"/>
      <c r="I40" s="4"/>
      <c r="J40" s="10"/>
      <c r="K40" s="10"/>
      <c r="L40" s="28"/>
      <c r="M40" s="64"/>
      <c r="N40" s="64"/>
      <c r="O40" s="64"/>
      <c r="P40" s="64"/>
      <c r="Q40" s="64"/>
      <c r="R40" s="64"/>
    </row>
    <row r="41" spans="1:18" ht="12.75" customHeight="1">
      <c r="A41" s="71">
        <v>34</v>
      </c>
      <c r="B41" s="33" t="s">
        <v>36</v>
      </c>
      <c r="C41" s="34">
        <v>1416</v>
      </c>
      <c r="D41" s="5">
        <v>500</v>
      </c>
      <c r="E41" s="5"/>
      <c r="F41" s="5"/>
      <c r="G41" s="5"/>
      <c r="H41" s="5"/>
      <c r="I41" s="5"/>
      <c r="J41" s="11">
        <v>900</v>
      </c>
      <c r="K41" s="11"/>
      <c r="L41" s="12"/>
      <c r="M41" s="64"/>
      <c r="N41" s="64"/>
      <c r="O41" s="64"/>
      <c r="P41" s="64"/>
      <c r="Q41" s="64"/>
      <c r="R41" s="64"/>
    </row>
    <row r="42" spans="1:18" ht="12.75" customHeight="1">
      <c r="A42" s="71">
        <v>35</v>
      </c>
      <c r="B42" s="33" t="s">
        <v>37</v>
      </c>
      <c r="C42" s="34">
        <v>2503</v>
      </c>
      <c r="D42" s="5"/>
      <c r="E42" s="5">
        <v>1310</v>
      </c>
      <c r="F42" s="5"/>
      <c r="G42" s="5"/>
      <c r="H42" s="5">
        <v>425</v>
      </c>
      <c r="I42" s="5"/>
      <c r="J42" s="31"/>
      <c r="K42" s="11">
        <v>900</v>
      </c>
      <c r="L42" s="44"/>
      <c r="M42" s="64"/>
      <c r="N42" s="64"/>
      <c r="O42" s="64"/>
      <c r="P42" s="64"/>
      <c r="Q42" s="64"/>
      <c r="R42" s="64"/>
    </row>
    <row r="43" spans="1:18" ht="12.75" customHeight="1">
      <c r="A43" s="71">
        <v>36</v>
      </c>
      <c r="B43" s="33" t="s">
        <v>38</v>
      </c>
      <c r="C43" s="34"/>
      <c r="D43" s="5"/>
      <c r="E43" s="5">
        <v>240</v>
      </c>
      <c r="F43" s="5"/>
      <c r="G43" s="5"/>
      <c r="H43" s="5">
        <v>327</v>
      </c>
      <c r="I43" s="5"/>
      <c r="J43" s="31"/>
      <c r="K43" s="11"/>
      <c r="L43" s="44"/>
      <c r="M43" s="64"/>
      <c r="N43" s="64"/>
      <c r="O43" s="64"/>
      <c r="P43" s="64"/>
      <c r="Q43" s="64"/>
      <c r="R43" s="64"/>
    </row>
    <row r="44" spans="1:18" ht="12.75" customHeight="1">
      <c r="A44" s="71">
        <v>37</v>
      </c>
      <c r="B44" s="33" t="s">
        <v>39</v>
      </c>
      <c r="C44" s="34"/>
      <c r="D44" s="5"/>
      <c r="E44" s="5"/>
      <c r="F44" s="5"/>
      <c r="G44" s="5"/>
      <c r="H44" s="5"/>
      <c r="I44" s="5"/>
      <c r="J44" s="31"/>
      <c r="K44" s="11"/>
      <c r="L44" s="44"/>
      <c r="M44" s="64"/>
      <c r="N44" s="64"/>
      <c r="O44" s="64"/>
      <c r="P44" s="64"/>
      <c r="Q44" s="64"/>
      <c r="R44" s="64"/>
    </row>
    <row r="45" spans="1:18" ht="12.75" customHeight="1">
      <c r="A45" s="71">
        <v>38</v>
      </c>
      <c r="B45" s="33" t="s">
        <v>40</v>
      </c>
      <c r="C45" s="35">
        <v>45.04</v>
      </c>
      <c r="D45" s="16"/>
      <c r="E45" s="16"/>
      <c r="F45" s="16">
        <v>43.7</v>
      </c>
      <c r="G45" s="16"/>
      <c r="H45" s="16"/>
      <c r="I45" s="16">
        <v>44.2</v>
      </c>
      <c r="J45" s="36"/>
      <c r="K45" s="17"/>
      <c r="L45" s="18">
        <v>43.9</v>
      </c>
      <c r="M45" s="64"/>
      <c r="N45" s="64"/>
      <c r="O45" s="64"/>
      <c r="P45" s="64"/>
      <c r="Q45" s="64"/>
      <c r="R45" s="64"/>
    </row>
    <row r="46" spans="1:18" ht="12.75" customHeight="1" thickBot="1">
      <c r="A46" s="27">
        <v>39</v>
      </c>
      <c r="B46" s="40" t="s">
        <v>41</v>
      </c>
      <c r="C46" s="41">
        <f>(((C17*1000)/C45)/12)</f>
        <v>20714.92007104796</v>
      </c>
      <c r="D46" s="42"/>
      <c r="E46" s="9"/>
      <c r="F46" s="41">
        <f>(((F17*1000)/F45)/12)</f>
        <v>20713.196033562166</v>
      </c>
      <c r="G46" s="9"/>
      <c r="H46" s="9"/>
      <c r="I46" s="41">
        <f>(((I17*1000)/I45)/6)</f>
        <v>20116.892911010556</v>
      </c>
      <c r="J46" s="43"/>
      <c r="K46" s="43"/>
      <c r="L46" s="19">
        <f>(((L17*1000)/L45)/12)</f>
        <v>21195.89977220957</v>
      </c>
      <c r="M46" s="64"/>
      <c r="N46" s="64"/>
      <c r="O46" s="64"/>
      <c r="P46" s="64"/>
      <c r="Q46" s="64"/>
      <c r="R46" s="64"/>
    </row>
    <row r="47" spans="1:18" ht="12.75" customHeight="1">
      <c r="A47" s="77"/>
      <c r="B47" s="77"/>
      <c r="C47" s="77"/>
      <c r="D47" s="77"/>
      <c r="E47" s="77"/>
      <c r="F47" s="77"/>
      <c r="G47" s="77"/>
      <c r="H47" s="77"/>
      <c r="I47" s="77"/>
      <c r="J47" s="77"/>
      <c r="K47" s="77"/>
      <c r="L47" s="77"/>
      <c r="M47" s="64"/>
      <c r="N47" s="64"/>
      <c r="O47" s="64"/>
      <c r="P47" s="64"/>
      <c r="Q47" s="64"/>
      <c r="R47" s="64"/>
    </row>
    <row r="48" spans="1:18" s="23" customFormat="1" ht="12.75" customHeight="1">
      <c r="A48" s="78"/>
      <c r="B48" s="79"/>
      <c r="C48" s="79"/>
      <c r="D48" s="79"/>
      <c r="E48" s="79"/>
      <c r="F48" s="79"/>
      <c r="G48" s="79"/>
      <c r="H48" s="79"/>
      <c r="I48" s="79"/>
      <c r="J48" s="79"/>
      <c r="K48" s="79"/>
      <c r="L48" s="79"/>
      <c r="M48" s="68"/>
      <c r="N48" s="68"/>
      <c r="O48" s="68"/>
      <c r="P48" s="68"/>
      <c r="Q48" s="68"/>
      <c r="R48" s="68"/>
    </row>
    <row r="49" spans="1:18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64"/>
      <c r="N49" s="64"/>
      <c r="O49" s="64"/>
      <c r="P49" s="64"/>
      <c r="Q49" s="64"/>
      <c r="R49" s="64"/>
    </row>
    <row r="50" spans="1:18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64"/>
      <c r="N50" s="64"/>
      <c r="O50" s="64"/>
      <c r="P50" s="64"/>
      <c r="Q50" s="64"/>
      <c r="R50" s="64"/>
    </row>
    <row r="51" spans="3:18" ht="12.75">
      <c r="C51" s="2"/>
      <c r="D51" s="2"/>
      <c r="E51" s="2"/>
      <c r="F51" s="2"/>
      <c r="G51" s="2"/>
      <c r="H51" s="2"/>
      <c r="I51" s="2"/>
      <c r="J51" s="2"/>
      <c r="K51" s="2"/>
      <c r="L51" s="2"/>
      <c r="M51" s="64"/>
      <c r="N51" s="64"/>
      <c r="O51" s="64"/>
      <c r="P51" s="64"/>
      <c r="Q51" s="64"/>
      <c r="R51" s="64"/>
    </row>
    <row r="52" spans="3:18" ht="12.75">
      <c r="C52" s="2"/>
      <c r="D52" s="2"/>
      <c r="E52" s="2"/>
      <c r="F52" s="2"/>
      <c r="G52" s="2"/>
      <c r="H52" s="2"/>
      <c r="I52" s="2"/>
      <c r="J52" s="2"/>
      <c r="K52" s="2"/>
      <c r="L52" s="2"/>
      <c r="M52" s="64"/>
      <c r="N52" s="64"/>
      <c r="O52" s="64"/>
      <c r="P52" s="64"/>
      <c r="Q52" s="64"/>
      <c r="R52" s="64"/>
    </row>
    <row r="53" spans="3:18" ht="12.75">
      <c r="C53" s="2"/>
      <c r="D53" s="2"/>
      <c r="E53" s="2"/>
      <c r="F53" s="2"/>
      <c r="G53" s="2"/>
      <c r="H53" s="2"/>
      <c r="I53" s="2"/>
      <c r="J53" s="2"/>
      <c r="K53" s="2"/>
      <c r="L53" s="2"/>
      <c r="M53" s="64"/>
      <c r="N53" s="64"/>
      <c r="O53" s="64"/>
      <c r="P53" s="64"/>
      <c r="Q53" s="64"/>
      <c r="R53" s="64"/>
    </row>
    <row r="54" spans="13:18" ht="12.75">
      <c r="M54" s="64"/>
      <c r="N54" s="64"/>
      <c r="O54" s="64"/>
      <c r="P54" s="64"/>
      <c r="Q54" s="64"/>
      <c r="R54" s="64"/>
    </row>
    <row r="55" spans="13:18" ht="12.75">
      <c r="M55" s="64"/>
      <c r="N55" s="64"/>
      <c r="O55" s="64"/>
      <c r="P55" s="64"/>
      <c r="Q55" s="64"/>
      <c r="R55" s="64"/>
    </row>
    <row r="56" spans="13:18" ht="12.75">
      <c r="M56" s="64"/>
      <c r="N56" s="64"/>
      <c r="O56" s="64"/>
      <c r="P56" s="64"/>
      <c r="Q56" s="64"/>
      <c r="R56" s="64"/>
    </row>
    <row r="57" spans="13:18" ht="12.75">
      <c r="M57" s="64"/>
      <c r="N57" s="64"/>
      <c r="O57" s="64"/>
      <c r="P57" s="64"/>
      <c r="Q57" s="64"/>
      <c r="R57" s="64"/>
    </row>
    <row r="58" spans="13:18" ht="12.75">
      <c r="M58" s="64"/>
      <c r="N58" s="64"/>
      <c r="O58" s="64"/>
      <c r="P58" s="64"/>
      <c r="Q58" s="64"/>
      <c r="R58" s="64"/>
    </row>
    <row r="59" spans="13:18" ht="12.75">
      <c r="M59" s="64"/>
      <c r="N59" s="64"/>
      <c r="O59" s="64"/>
      <c r="P59" s="64"/>
      <c r="Q59" s="64"/>
      <c r="R59" s="64"/>
    </row>
    <row r="60" spans="13:18" ht="12.75">
      <c r="M60" s="64"/>
      <c r="N60" s="64"/>
      <c r="O60" s="64"/>
      <c r="P60" s="64"/>
      <c r="Q60" s="64"/>
      <c r="R60" s="64"/>
    </row>
    <row r="61" spans="13:18" ht="12.75">
      <c r="M61" s="64"/>
      <c r="N61" s="64"/>
      <c r="O61" s="64"/>
      <c r="P61" s="64"/>
      <c r="Q61" s="64"/>
      <c r="R61" s="64"/>
    </row>
    <row r="62" spans="13:18" ht="12.75">
      <c r="M62" s="64"/>
      <c r="N62" s="64"/>
      <c r="O62" s="64"/>
      <c r="P62" s="64"/>
      <c r="Q62" s="64"/>
      <c r="R62" s="64"/>
    </row>
    <row r="63" spans="13:18" ht="12.75">
      <c r="M63" s="64"/>
      <c r="N63" s="64"/>
      <c r="O63" s="64"/>
      <c r="P63" s="64"/>
      <c r="Q63" s="64"/>
      <c r="R63" s="64"/>
    </row>
    <row r="64" spans="13:18" ht="12.75">
      <c r="M64" s="64"/>
      <c r="N64" s="64"/>
      <c r="O64" s="64"/>
      <c r="P64" s="64"/>
      <c r="Q64" s="64"/>
      <c r="R64" s="64"/>
    </row>
    <row r="65" spans="13:18" ht="12.75">
      <c r="M65" s="64"/>
      <c r="N65" s="64"/>
      <c r="O65" s="64"/>
      <c r="P65" s="64"/>
      <c r="Q65" s="64"/>
      <c r="R65" s="64"/>
    </row>
    <row r="66" spans="13:18" ht="12.75">
      <c r="M66" s="64"/>
      <c r="N66" s="64"/>
      <c r="O66" s="64"/>
      <c r="P66" s="64"/>
      <c r="Q66" s="64"/>
      <c r="R66" s="64"/>
    </row>
    <row r="67" spans="13:18" ht="12.75">
      <c r="M67" s="64"/>
      <c r="N67" s="64"/>
      <c r="O67" s="64"/>
      <c r="P67" s="64"/>
      <c r="Q67" s="64"/>
      <c r="R67" s="64"/>
    </row>
    <row r="68" spans="13:18" ht="12.75">
      <c r="M68" s="64"/>
      <c r="N68" s="64"/>
      <c r="O68" s="64"/>
      <c r="P68" s="64"/>
      <c r="Q68" s="64"/>
      <c r="R68" s="64"/>
    </row>
    <row r="69" spans="13:18" ht="12.75">
      <c r="M69" s="64"/>
      <c r="N69" s="64"/>
      <c r="O69" s="64"/>
      <c r="P69" s="64"/>
      <c r="Q69" s="64"/>
      <c r="R69" s="64"/>
    </row>
    <row r="70" spans="13:18" ht="12.75">
      <c r="M70" s="64"/>
      <c r="N70" s="64"/>
      <c r="O70" s="64"/>
      <c r="P70" s="64"/>
      <c r="Q70" s="64"/>
      <c r="R70" s="64"/>
    </row>
    <row r="71" spans="13:18" ht="12.75">
      <c r="M71" s="64"/>
      <c r="N71" s="64"/>
      <c r="O71" s="64"/>
      <c r="P71" s="64"/>
      <c r="Q71" s="64"/>
      <c r="R71" s="64"/>
    </row>
    <row r="72" spans="13:18" ht="12.75">
      <c r="M72" s="64"/>
      <c r="N72" s="64"/>
      <c r="O72" s="64"/>
      <c r="P72" s="64"/>
      <c r="Q72" s="64"/>
      <c r="R72" s="64"/>
    </row>
    <row r="73" spans="13:18" ht="12.75">
      <c r="M73" s="64"/>
      <c r="N73" s="64"/>
      <c r="O73" s="64"/>
      <c r="P73" s="64"/>
      <c r="Q73" s="64"/>
      <c r="R73" s="64"/>
    </row>
    <row r="74" spans="13:18" ht="12.75">
      <c r="M74" s="64"/>
      <c r="N74" s="64"/>
      <c r="O74" s="64"/>
      <c r="P74" s="64"/>
      <c r="Q74" s="64"/>
      <c r="R74" s="64"/>
    </row>
    <row r="75" spans="13:18" ht="12.75">
      <c r="M75" s="64"/>
      <c r="N75" s="64"/>
      <c r="O75" s="64"/>
      <c r="P75" s="64"/>
      <c r="Q75" s="64"/>
      <c r="R75" s="64"/>
    </row>
    <row r="76" spans="13:18" ht="12.75">
      <c r="M76" s="64"/>
      <c r="N76" s="64"/>
      <c r="O76" s="64"/>
      <c r="P76" s="64"/>
      <c r="Q76" s="64"/>
      <c r="R76" s="64"/>
    </row>
    <row r="77" spans="13:18" ht="12.75">
      <c r="M77" s="64"/>
      <c r="N77" s="64"/>
      <c r="O77" s="64"/>
      <c r="P77" s="64"/>
      <c r="Q77" s="64"/>
      <c r="R77" s="64"/>
    </row>
    <row r="78" spans="13:18" ht="12.75">
      <c r="M78" s="64"/>
      <c r="N78" s="64"/>
      <c r="O78" s="64"/>
      <c r="P78" s="64"/>
      <c r="Q78" s="64"/>
      <c r="R78" s="64"/>
    </row>
    <row r="79" spans="13:18" ht="12.75">
      <c r="M79" s="64"/>
      <c r="N79" s="64"/>
      <c r="O79" s="64"/>
      <c r="P79" s="64"/>
      <c r="Q79" s="64"/>
      <c r="R79" s="64"/>
    </row>
    <row r="80" spans="13:18" ht="12.75">
      <c r="M80" s="64"/>
      <c r="N80" s="64"/>
      <c r="O80" s="64"/>
      <c r="P80" s="64"/>
      <c r="Q80" s="64"/>
      <c r="R80" s="64"/>
    </row>
    <row r="81" spans="13:18" ht="12.75">
      <c r="M81" s="64"/>
      <c r="N81" s="64"/>
      <c r="O81" s="64"/>
      <c r="P81" s="64"/>
      <c r="Q81" s="64"/>
      <c r="R81" s="64"/>
    </row>
    <row r="82" spans="13:18" ht="12.75">
      <c r="M82" s="64"/>
      <c r="N82" s="64"/>
      <c r="O82" s="64"/>
      <c r="P82" s="64"/>
      <c r="Q82" s="64"/>
      <c r="R82" s="64"/>
    </row>
    <row r="83" spans="13:18" ht="12.75">
      <c r="M83" s="64"/>
      <c r="N83" s="64"/>
      <c r="O83" s="64"/>
      <c r="P83" s="64"/>
      <c r="Q83" s="64"/>
      <c r="R83" s="64"/>
    </row>
    <row r="84" spans="13:18" ht="12.75">
      <c r="M84" s="64"/>
      <c r="N84" s="64"/>
      <c r="O84" s="64"/>
      <c r="P84" s="64"/>
      <c r="Q84" s="64"/>
      <c r="R84" s="64"/>
    </row>
    <row r="85" spans="13:18" ht="12.75">
      <c r="M85" s="64"/>
      <c r="N85" s="64"/>
      <c r="O85" s="64"/>
      <c r="P85" s="64"/>
      <c r="Q85" s="64"/>
      <c r="R85" s="64"/>
    </row>
    <row r="86" spans="13:18" ht="12.75">
      <c r="M86" s="64"/>
      <c r="N86" s="64"/>
      <c r="O86" s="64"/>
      <c r="P86" s="64"/>
      <c r="Q86" s="64"/>
      <c r="R86" s="64"/>
    </row>
    <row r="87" spans="13:18" ht="12.75">
      <c r="M87" s="64"/>
      <c r="N87" s="64"/>
      <c r="O87" s="64"/>
      <c r="P87" s="64"/>
      <c r="Q87" s="64"/>
      <c r="R87" s="64"/>
    </row>
    <row r="88" spans="13:18" ht="12.75">
      <c r="M88" s="64"/>
      <c r="N88" s="64"/>
      <c r="O88" s="64"/>
      <c r="P88" s="64"/>
      <c r="Q88" s="64"/>
      <c r="R88" s="64"/>
    </row>
    <row r="89" spans="13:18" ht="12.75">
      <c r="M89" s="64"/>
      <c r="N89" s="64"/>
      <c r="O89" s="64"/>
      <c r="P89" s="64"/>
      <c r="Q89" s="64"/>
      <c r="R89" s="64"/>
    </row>
    <row r="90" spans="13:18" ht="12.75">
      <c r="M90" s="64"/>
      <c r="N90" s="64"/>
      <c r="O90" s="64"/>
      <c r="P90" s="64"/>
      <c r="Q90" s="64"/>
      <c r="R90" s="64"/>
    </row>
    <row r="91" spans="13:18" ht="12.75">
      <c r="M91" s="64"/>
      <c r="N91" s="64"/>
      <c r="O91" s="64"/>
      <c r="P91" s="64"/>
      <c r="Q91" s="64"/>
      <c r="R91" s="64"/>
    </row>
    <row r="92" spans="13:18" ht="12.75">
      <c r="M92" s="64"/>
      <c r="N92" s="64"/>
      <c r="O92" s="64"/>
      <c r="P92" s="64"/>
      <c r="Q92" s="64"/>
      <c r="R92" s="64"/>
    </row>
    <row r="93" spans="13:18" ht="12.75">
      <c r="M93" s="64"/>
      <c r="N93" s="64"/>
      <c r="O93" s="64"/>
      <c r="P93" s="64"/>
      <c r="Q93" s="64"/>
      <c r="R93" s="64"/>
    </row>
    <row r="94" spans="13:18" ht="12.75">
      <c r="M94" s="64"/>
      <c r="N94" s="64"/>
      <c r="O94" s="64"/>
      <c r="P94" s="64"/>
      <c r="Q94" s="64"/>
      <c r="R94" s="64"/>
    </row>
    <row r="95" spans="13:18" ht="12.75">
      <c r="M95" s="64"/>
      <c r="N95" s="64"/>
      <c r="O95" s="64"/>
      <c r="P95" s="64"/>
      <c r="Q95" s="64"/>
      <c r="R95" s="64"/>
    </row>
    <row r="96" spans="13:18" ht="12.75">
      <c r="M96" s="64"/>
      <c r="N96" s="64"/>
      <c r="O96" s="64"/>
      <c r="P96" s="64"/>
      <c r="Q96" s="64"/>
      <c r="R96" s="64"/>
    </row>
    <row r="97" spans="13:18" ht="12.75">
      <c r="M97" s="64"/>
      <c r="N97" s="64"/>
      <c r="O97" s="64"/>
      <c r="P97" s="64"/>
      <c r="Q97" s="64"/>
      <c r="R97" s="64"/>
    </row>
    <row r="98" spans="13:18" ht="12.75">
      <c r="M98" s="64"/>
      <c r="N98" s="64"/>
      <c r="O98" s="64"/>
      <c r="P98" s="64"/>
      <c r="Q98" s="64"/>
      <c r="R98" s="64"/>
    </row>
  </sheetData>
  <mergeCells count="3">
    <mergeCell ref="J6:L6"/>
    <mergeCell ref="D6:F6"/>
    <mergeCell ref="G6:I6"/>
  </mergeCells>
  <printOptions horizontalCentered="1" verticalCentered="1"/>
  <pageMargins left="0.5905511811023623" right="0.5905511811023623" top="0" bottom="0.5905511811023623" header="0" footer="0"/>
  <pageSetup horizontalDpi="600" verticalDpi="600" orientation="landscape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R98"/>
  <sheetViews>
    <sheetView workbookViewId="0" topLeftCell="A1">
      <selection activeCell="N17" sqref="N17"/>
    </sheetView>
  </sheetViews>
  <sheetFormatPr defaultColWidth="9.00390625" defaultRowHeight="12.75"/>
  <cols>
    <col min="1" max="1" width="4.25390625" style="1" customWidth="1"/>
    <col min="2" max="2" width="33.875" style="1" customWidth="1"/>
    <col min="3" max="12" width="11.25390625" style="1" customWidth="1"/>
    <col min="13" max="16384" width="9.125" style="1" customWidth="1"/>
  </cols>
  <sheetData>
    <row r="1" ht="18" customHeight="1"/>
    <row r="2" ht="20.25" customHeight="1">
      <c r="C2" s="26" t="s">
        <v>46</v>
      </c>
    </row>
    <row r="3" spans="2:9" ht="12.75">
      <c r="B3" s="38"/>
      <c r="C3" s="25"/>
      <c r="D3" s="25"/>
      <c r="E3" s="2"/>
      <c r="F3" s="2"/>
      <c r="G3" s="2"/>
      <c r="H3" s="2"/>
      <c r="I3" s="2"/>
    </row>
    <row r="4" spans="1:18" ht="12.75">
      <c r="A4" s="38" t="s">
        <v>67</v>
      </c>
      <c r="B4" s="23"/>
      <c r="C4" s="23"/>
      <c r="D4" s="23"/>
      <c r="E4" s="23"/>
      <c r="F4" s="23"/>
      <c r="G4" s="23"/>
      <c r="H4" s="2"/>
      <c r="M4" s="64"/>
      <c r="N4" s="64"/>
      <c r="O4" s="64"/>
      <c r="P4" s="64"/>
      <c r="Q4" s="64"/>
      <c r="R4" s="64"/>
    </row>
    <row r="5" spans="1:18" ht="13.5" thickBot="1">
      <c r="A5" s="73" t="s">
        <v>52</v>
      </c>
      <c r="B5" s="74"/>
      <c r="C5" s="2"/>
      <c r="D5" s="25"/>
      <c r="E5" s="25"/>
      <c r="F5" s="25"/>
      <c r="G5" s="25"/>
      <c r="H5" s="25"/>
      <c r="L5" s="69" t="s">
        <v>0</v>
      </c>
      <c r="M5" s="64"/>
      <c r="N5" s="64"/>
      <c r="O5" s="64"/>
      <c r="P5" s="64"/>
      <c r="Q5" s="64"/>
      <c r="R5" s="64"/>
    </row>
    <row r="6" spans="1:18" ht="25.5" customHeight="1">
      <c r="A6" s="60" t="s">
        <v>45</v>
      </c>
      <c r="B6" s="61" t="s">
        <v>1</v>
      </c>
      <c r="C6" s="63" t="s">
        <v>44</v>
      </c>
      <c r="D6" s="82" t="s">
        <v>48</v>
      </c>
      <c r="E6" s="80"/>
      <c r="F6" s="80"/>
      <c r="G6" s="80" t="s">
        <v>47</v>
      </c>
      <c r="H6" s="80"/>
      <c r="I6" s="80"/>
      <c r="J6" s="80" t="s">
        <v>49</v>
      </c>
      <c r="K6" s="80"/>
      <c r="L6" s="81"/>
      <c r="M6" s="65"/>
      <c r="N6" s="64"/>
      <c r="O6" s="64"/>
      <c r="P6" s="64"/>
      <c r="Q6" s="64"/>
      <c r="R6" s="64"/>
    </row>
    <row r="7" spans="1:18" ht="13.5" customHeight="1" thickBot="1">
      <c r="A7" s="62"/>
      <c r="B7" s="50"/>
      <c r="C7" s="58" t="s">
        <v>50</v>
      </c>
      <c r="D7" s="83" t="s">
        <v>77</v>
      </c>
      <c r="E7" s="83" t="s">
        <v>2</v>
      </c>
      <c r="F7" s="83" t="s">
        <v>78</v>
      </c>
      <c r="G7" s="83" t="s">
        <v>77</v>
      </c>
      <c r="H7" s="83" t="s">
        <v>2</v>
      </c>
      <c r="I7" s="83" t="s">
        <v>78</v>
      </c>
      <c r="J7" s="83" t="s">
        <v>77</v>
      </c>
      <c r="K7" s="83" t="s">
        <v>2</v>
      </c>
      <c r="L7" s="83" t="s">
        <v>78</v>
      </c>
      <c r="M7" s="24"/>
      <c r="N7" s="64"/>
      <c r="O7" s="64"/>
      <c r="P7" s="64"/>
      <c r="Q7" s="64"/>
      <c r="R7" s="64"/>
    </row>
    <row r="8" spans="1:18" ht="12.75" customHeight="1" thickBot="1">
      <c r="A8" s="3">
        <v>1</v>
      </c>
      <c r="B8" s="52" t="s">
        <v>3</v>
      </c>
      <c r="C8" s="20">
        <f aca="true" t="shared" si="0" ref="C8:L8">SUM(C9,C11:C16,C19:C26)</f>
        <v>17093</v>
      </c>
      <c r="D8" s="20">
        <f t="shared" si="0"/>
        <v>3153</v>
      </c>
      <c r="E8" s="20">
        <f t="shared" si="0"/>
        <v>695</v>
      </c>
      <c r="F8" s="20">
        <f t="shared" si="0"/>
        <v>13629</v>
      </c>
      <c r="G8" s="20">
        <f t="shared" si="0"/>
        <v>778</v>
      </c>
      <c r="H8" s="20">
        <f t="shared" si="0"/>
        <v>554</v>
      </c>
      <c r="I8" s="20">
        <f t="shared" si="0"/>
        <v>6597</v>
      </c>
      <c r="J8" s="20">
        <f t="shared" si="0"/>
        <v>3056</v>
      </c>
      <c r="K8" s="20">
        <f t="shared" si="0"/>
        <v>292</v>
      </c>
      <c r="L8" s="21">
        <f t="shared" si="0"/>
        <v>15495</v>
      </c>
      <c r="M8" s="64"/>
      <c r="N8" s="64"/>
      <c r="O8" s="64"/>
      <c r="P8" s="64"/>
      <c r="Q8" s="64"/>
      <c r="R8" s="64"/>
    </row>
    <row r="9" spans="1:18" ht="12.75" customHeight="1">
      <c r="A9" s="70">
        <v>2</v>
      </c>
      <c r="B9" s="51" t="s">
        <v>4</v>
      </c>
      <c r="C9" s="4">
        <v>787</v>
      </c>
      <c r="D9" s="4">
        <v>597</v>
      </c>
      <c r="E9" s="4">
        <v>100</v>
      </c>
      <c r="F9" s="4">
        <v>100</v>
      </c>
      <c r="G9" s="10">
        <v>192</v>
      </c>
      <c r="H9" s="10">
        <v>4</v>
      </c>
      <c r="I9" s="10">
        <v>33</v>
      </c>
      <c r="J9" s="4">
        <v>454</v>
      </c>
      <c r="K9" s="4">
        <v>100</v>
      </c>
      <c r="L9" s="28">
        <v>200</v>
      </c>
      <c r="M9" s="64"/>
      <c r="N9" s="64"/>
      <c r="O9" s="64"/>
      <c r="P9" s="64"/>
      <c r="Q9" s="64"/>
      <c r="R9" s="64"/>
    </row>
    <row r="10" spans="1:18" ht="12.75" customHeight="1">
      <c r="A10" s="71">
        <v>3</v>
      </c>
      <c r="B10" s="29" t="s">
        <v>5</v>
      </c>
      <c r="C10" s="5"/>
      <c r="D10" s="5"/>
      <c r="E10" s="5"/>
      <c r="F10" s="5"/>
      <c r="G10" s="11"/>
      <c r="H10" s="11"/>
      <c r="I10" s="11"/>
      <c r="J10" s="5"/>
      <c r="K10" s="5"/>
      <c r="L10" s="44"/>
      <c r="M10" s="64"/>
      <c r="N10" s="64"/>
      <c r="O10" s="64"/>
      <c r="P10" s="64"/>
      <c r="Q10" s="64"/>
      <c r="R10" s="64"/>
    </row>
    <row r="11" spans="1:18" ht="12.75" customHeight="1">
      <c r="A11" s="71">
        <v>4</v>
      </c>
      <c r="B11" s="29" t="s">
        <v>6</v>
      </c>
      <c r="C11" s="5">
        <v>873</v>
      </c>
      <c r="D11" s="5">
        <v>723</v>
      </c>
      <c r="E11" s="5"/>
      <c r="F11" s="5"/>
      <c r="G11" s="11">
        <v>230</v>
      </c>
      <c r="H11" s="11">
        <v>147</v>
      </c>
      <c r="I11" s="31"/>
      <c r="J11" s="5">
        <v>723</v>
      </c>
      <c r="K11" s="5"/>
      <c r="L11" s="44"/>
      <c r="M11" s="67"/>
      <c r="N11" s="64"/>
      <c r="O11" s="64"/>
      <c r="P11" s="64"/>
      <c r="Q11" s="64"/>
      <c r="R11" s="64"/>
    </row>
    <row r="12" spans="1:18" ht="12.75" customHeight="1">
      <c r="A12" s="71">
        <v>5</v>
      </c>
      <c r="B12" s="29" t="s">
        <v>7</v>
      </c>
      <c r="C12" s="5"/>
      <c r="D12" s="5"/>
      <c r="E12" s="5"/>
      <c r="F12" s="5"/>
      <c r="G12" s="31"/>
      <c r="H12" s="11"/>
      <c r="I12" s="31"/>
      <c r="J12" s="5"/>
      <c r="K12" s="5"/>
      <c r="L12" s="44"/>
      <c r="M12" s="64"/>
      <c r="N12" s="64"/>
      <c r="O12" s="64"/>
      <c r="P12" s="64"/>
      <c r="Q12" s="64"/>
      <c r="R12" s="64"/>
    </row>
    <row r="13" spans="1:18" ht="12.75" customHeight="1">
      <c r="A13" s="71">
        <v>6</v>
      </c>
      <c r="B13" s="29" t="s">
        <v>8</v>
      </c>
      <c r="C13" s="5">
        <v>802</v>
      </c>
      <c r="D13" s="5">
        <v>966</v>
      </c>
      <c r="E13" s="5">
        <v>192</v>
      </c>
      <c r="F13" s="5"/>
      <c r="G13" s="11">
        <v>55</v>
      </c>
      <c r="H13" s="11"/>
      <c r="I13" s="11"/>
      <c r="J13" s="5">
        <v>970</v>
      </c>
      <c r="K13" s="5">
        <v>192</v>
      </c>
      <c r="L13" s="12"/>
      <c r="M13" s="64"/>
      <c r="N13" s="64"/>
      <c r="O13" s="64"/>
      <c r="P13" s="64"/>
      <c r="Q13" s="64"/>
      <c r="R13" s="64"/>
    </row>
    <row r="14" spans="1:18" ht="12.75" customHeight="1">
      <c r="A14" s="71">
        <v>7</v>
      </c>
      <c r="B14" s="29" t="s">
        <v>9</v>
      </c>
      <c r="C14" s="5">
        <v>25</v>
      </c>
      <c r="D14" s="5"/>
      <c r="E14" s="5"/>
      <c r="F14" s="5">
        <v>25</v>
      </c>
      <c r="G14" s="11"/>
      <c r="H14" s="11"/>
      <c r="I14" s="11">
        <v>15</v>
      </c>
      <c r="J14" s="5"/>
      <c r="K14" s="5"/>
      <c r="L14" s="12">
        <v>30</v>
      </c>
      <c r="M14" s="64"/>
      <c r="N14" s="64"/>
      <c r="O14" s="64"/>
      <c r="P14" s="64"/>
      <c r="Q14" s="64"/>
      <c r="R14" s="64"/>
    </row>
    <row r="15" spans="1:18" ht="12.75" customHeight="1">
      <c r="A15" s="71">
        <v>8</v>
      </c>
      <c r="B15" s="29" t="s">
        <v>10</v>
      </c>
      <c r="C15" s="5">
        <v>673</v>
      </c>
      <c r="D15" s="5">
        <v>576</v>
      </c>
      <c r="E15" s="5"/>
      <c r="F15" s="5">
        <v>73</v>
      </c>
      <c r="G15" s="11">
        <v>210</v>
      </c>
      <c r="H15" s="11">
        <v>41</v>
      </c>
      <c r="I15" s="11">
        <v>15</v>
      </c>
      <c r="J15" s="5">
        <v>576</v>
      </c>
      <c r="K15" s="5"/>
      <c r="L15" s="12">
        <v>100</v>
      </c>
      <c r="M15" s="64"/>
      <c r="N15" s="64"/>
      <c r="O15" s="64"/>
      <c r="P15" s="64"/>
      <c r="Q15" s="64"/>
      <c r="R15" s="64"/>
    </row>
    <row r="16" spans="1:18" ht="12.75" customHeight="1">
      <c r="A16" s="71">
        <v>9</v>
      </c>
      <c r="B16" s="29" t="s">
        <v>11</v>
      </c>
      <c r="C16" s="30">
        <f aca="true" t="shared" si="1" ref="C16:L16">SUM(C17:C18)</f>
        <v>9897</v>
      </c>
      <c r="D16" s="30">
        <f t="shared" si="1"/>
        <v>0</v>
      </c>
      <c r="E16" s="30">
        <f t="shared" si="1"/>
        <v>293</v>
      </c>
      <c r="F16" s="30">
        <f t="shared" si="1"/>
        <v>9771</v>
      </c>
      <c r="G16" s="30">
        <f t="shared" si="1"/>
        <v>0</v>
      </c>
      <c r="H16" s="30">
        <f t="shared" si="1"/>
        <v>262</v>
      </c>
      <c r="I16" s="30">
        <f t="shared" si="1"/>
        <v>4756</v>
      </c>
      <c r="J16" s="30">
        <f t="shared" si="1"/>
        <v>0</v>
      </c>
      <c r="K16" s="30">
        <f t="shared" si="1"/>
        <v>0</v>
      </c>
      <c r="L16" s="37">
        <f t="shared" si="1"/>
        <v>11038</v>
      </c>
      <c r="M16" s="64"/>
      <c r="N16" s="64"/>
      <c r="O16" s="64"/>
      <c r="P16" s="64"/>
      <c r="Q16" s="64"/>
      <c r="R16" s="64"/>
    </row>
    <row r="17" spans="1:18" ht="12.75" customHeight="1">
      <c r="A17" s="71">
        <v>10</v>
      </c>
      <c r="B17" s="29" t="s">
        <v>12</v>
      </c>
      <c r="C17" s="5">
        <v>9862</v>
      </c>
      <c r="D17" s="5"/>
      <c r="E17" s="5">
        <v>292</v>
      </c>
      <c r="F17" s="5">
        <v>9735</v>
      </c>
      <c r="G17" s="31"/>
      <c r="H17" s="11">
        <v>262</v>
      </c>
      <c r="I17" s="11">
        <v>4738</v>
      </c>
      <c r="J17" s="31"/>
      <c r="K17" s="11"/>
      <c r="L17" s="39">
        <v>11038</v>
      </c>
      <c r="M17" s="66"/>
      <c r="N17" s="66"/>
      <c r="O17" s="64"/>
      <c r="P17" s="64"/>
      <c r="Q17" s="64"/>
      <c r="R17" s="64"/>
    </row>
    <row r="18" spans="1:18" ht="12.75" customHeight="1">
      <c r="A18" s="71">
        <v>11</v>
      </c>
      <c r="B18" s="29" t="s">
        <v>13</v>
      </c>
      <c r="C18" s="5">
        <v>35</v>
      </c>
      <c r="D18" s="5"/>
      <c r="E18" s="5">
        <v>1</v>
      </c>
      <c r="F18" s="5">
        <v>36</v>
      </c>
      <c r="G18" s="31"/>
      <c r="H18" s="11"/>
      <c r="I18" s="11">
        <v>18</v>
      </c>
      <c r="J18" s="31"/>
      <c r="K18" s="11"/>
      <c r="L18" s="12"/>
      <c r="M18" s="64"/>
      <c r="N18" s="66"/>
      <c r="O18" s="64"/>
      <c r="P18" s="64"/>
      <c r="Q18" s="64"/>
      <c r="R18" s="64"/>
    </row>
    <row r="19" spans="1:18" ht="12.75" customHeight="1">
      <c r="A19" s="71">
        <v>12</v>
      </c>
      <c r="B19" s="29" t="s">
        <v>14</v>
      </c>
      <c r="C19" s="5">
        <v>3455</v>
      </c>
      <c r="D19" s="5"/>
      <c r="E19" s="5">
        <v>103</v>
      </c>
      <c r="F19" s="5">
        <v>3420</v>
      </c>
      <c r="G19" s="31"/>
      <c r="H19" s="11">
        <v>94</v>
      </c>
      <c r="I19" s="11">
        <v>1657</v>
      </c>
      <c r="J19" s="5"/>
      <c r="K19" s="5"/>
      <c r="L19" s="39">
        <v>3864</v>
      </c>
      <c r="M19" s="66"/>
      <c r="N19" s="66"/>
      <c r="O19" s="64"/>
      <c r="P19" s="64"/>
      <c r="Q19" s="64"/>
      <c r="R19" s="64"/>
    </row>
    <row r="20" spans="1:18" ht="12.75" customHeight="1">
      <c r="A20" s="71">
        <v>13</v>
      </c>
      <c r="B20" s="29" t="s">
        <v>15</v>
      </c>
      <c r="C20" s="5">
        <v>41</v>
      </c>
      <c r="D20" s="5"/>
      <c r="E20" s="5">
        <v>1</v>
      </c>
      <c r="F20" s="5">
        <v>41</v>
      </c>
      <c r="G20" s="11"/>
      <c r="H20" s="11">
        <v>1</v>
      </c>
      <c r="I20" s="11">
        <v>20</v>
      </c>
      <c r="J20" s="5"/>
      <c r="K20" s="5"/>
      <c r="L20" s="7">
        <v>45</v>
      </c>
      <c r="M20" s="64"/>
      <c r="N20" s="64"/>
      <c r="O20" s="64"/>
      <c r="P20" s="64"/>
      <c r="Q20" s="64"/>
      <c r="R20" s="64"/>
    </row>
    <row r="21" spans="1:18" ht="12.75" customHeight="1">
      <c r="A21" s="71">
        <v>14</v>
      </c>
      <c r="B21" s="29" t="s">
        <v>16</v>
      </c>
      <c r="C21" s="5">
        <v>197</v>
      </c>
      <c r="D21" s="5"/>
      <c r="E21" s="5">
        <v>6</v>
      </c>
      <c r="F21" s="5">
        <v>194</v>
      </c>
      <c r="G21" s="11"/>
      <c r="H21" s="11">
        <v>5</v>
      </c>
      <c r="I21" s="11">
        <v>95</v>
      </c>
      <c r="J21" s="5"/>
      <c r="K21" s="5"/>
      <c r="L21" s="7">
        <v>213</v>
      </c>
      <c r="M21" s="64"/>
      <c r="N21" s="64"/>
      <c r="O21" s="64"/>
      <c r="P21" s="64"/>
      <c r="Q21" s="64"/>
      <c r="R21" s="64"/>
    </row>
    <row r="22" spans="1:18" ht="12.75" customHeight="1">
      <c r="A22" s="71">
        <v>15</v>
      </c>
      <c r="B22" s="29" t="s">
        <v>17</v>
      </c>
      <c r="C22" s="5">
        <v>1</v>
      </c>
      <c r="D22" s="5"/>
      <c r="E22" s="5"/>
      <c r="F22" s="5">
        <v>5</v>
      </c>
      <c r="G22" s="11"/>
      <c r="H22" s="11"/>
      <c r="I22" s="11">
        <v>1</v>
      </c>
      <c r="J22" s="5"/>
      <c r="K22" s="5"/>
      <c r="L22" s="7">
        <v>5</v>
      </c>
      <c r="M22" s="64"/>
      <c r="N22" s="64"/>
      <c r="O22" s="64"/>
      <c r="P22" s="64"/>
      <c r="Q22" s="64"/>
      <c r="R22" s="64"/>
    </row>
    <row r="23" spans="1:18" ht="12.75" customHeight="1">
      <c r="A23" s="71">
        <v>16</v>
      </c>
      <c r="B23" s="29" t="s">
        <v>18</v>
      </c>
      <c r="C23" s="5"/>
      <c r="D23" s="5"/>
      <c r="E23" s="5"/>
      <c r="F23" s="5"/>
      <c r="G23" s="11"/>
      <c r="H23" s="11"/>
      <c r="I23" s="31"/>
      <c r="J23" s="5"/>
      <c r="K23" s="5"/>
      <c r="L23" s="7"/>
      <c r="M23" s="64"/>
      <c r="N23" s="64"/>
      <c r="O23" s="64"/>
      <c r="P23" s="64"/>
      <c r="Q23" s="64"/>
      <c r="R23" s="64"/>
    </row>
    <row r="24" spans="1:18" ht="12.75" customHeight="1">
      <c r="A24" s="71">
        <v>17</v>
      </c>
      <c r="B24" s="32" t="s">
        <v>19</v>
      </c>
      <c r="C24" s="5">
        <v>160</v>
      </c>
      <c r="D24" s="5">
        <v>121</v>
      </c>
      <c r="E24" s="5"/>
      <c r="F24" s="5"/>
      <c r="G24" s="11">
        <v>6</v>
      </c>
      <c r="H24" s="11"/>
      <c r="I24" s="31">
        <v>5</v>
      </c>
      <c r="J24" s="5">
        <v>121</v>
      </c>
      <c r="K24" s="5"/>
      <c r="L24" s="7"/>
      <c r="M24" s="64"/>
      <c r="N24" s="64"/>
      <c r="O24" s="64"/>
      <c r="P24" s="64"/>
      <c r="Q24" s="64"/>
      <c r="R24" s="64"/>
    </row>
    <row r="25" spans="1:18" ht="12.75" customHeight="1">
      <c r="A25" s="71">
        <v>18</v>
      </c>
      <c r="B25" s="32" t="s">
        <v>20</v>
      </c>
      <c r="C25" s="5">
        <v>182</v>
      </c>
      <c r="D25" s="5">
        <v>170</v>
      </c>
      <c r="E25" s="5"/>
      <c r="F25" s="5"/>
      <c r="G25" s="11">
        <v>85</v>
      </c>
      <c r="H25" s="11"/>
      <c r="I25" s="31"/>
      <c r="J25" s="5">
        <v>212</v>
      </c>
      <c r="K25" s="5"/>
      <c r="L25" s="7"/>
      <c r="M25" s="64"/>
      <c r="N25" s="64"/>
      <c r="O25" s="64"/>
      <c r="P25" s="64"/>
      <c r="Q25" s="64"/>
      <c r="R25" s="64"/>
    </row>
    <row r="26" spans="1:18" ht="12.75" customHeight="1">
      <c r="A26" s="71">
        <v>19</v>
      </c>
      <c r="B26" s="32" t="s">
        <v>21</v>
      </c>
      <c r="C26" s="5"/>
      <c r="D26" s="5"/>
      <c r="E26" s="5"/>
      <c r="F26" s="5"/>
      <c r="G26" s="11"/>
      <c r="H26" s="11"/>
      <c r="I26" s="31"/>
      <c r="J26" s="5"/>
      <c r="K26" s="5"/>
      <c r="L26" s="7"/>
      <c r="M26" s="64"/>
      <c r="N26" s="64"/>
      <c r="O26" s="64"/>
      <c r="P26" s="64"/>
      <c r="Q26" s="64"/>
      <c r="R26" s="64"/>
    </row>
    <row r="27" spans="1:18" ht="12.75" customHeight="1" thickBot="1">
      <c r="A27" s="59">
        <v>20</v>
      </c>
      <c r="B27" s="45" t="s">
        <v>22</v>
      </c>
      <c r="C27" s="6"/>
      <c r="D27" s="6"/>
      <c r="E27" s="6"/>
      <c r="F27" s="6"/>
      <c r="G27" s="54"/>
      <c r="H27" s="13"/>
      <c r="I27" s="54"/>
      <c r="J27" s="6"/>
      <c r="K27" s="6"/>
      <c r="L27" s="75"/>
      <c r="M27" s="64"/>
      <c r="N27" s="64"/>
      <c r="O27" s="64"/>
      <c r="P27" s="64"/>
      <c r="Q27" s="64"/>
      <c r="R27" s="64"/>
    </row>
    <row r="28" spans="1:18" ht="12.75" customHeight="1" thickBot="1">
      <c r="A28" s="56">
        <v>21</v>
      </c>
      <c r="B28" s="49" t="s">
        <v>23</v>
      </c>
      <c r="C28" s="20">
        <f aca="true" t="shared" si="2" ref="C28:L28">SUM(C29:C38)</f>
        <v>17430</v>
      </c>
      <c r="D28" s="20">
        <f t="shared" si="2"/>
        <v>3153</v>
      </c>
      <c r="E28" s="20">
        <f t="shared" si="2"/>
        <v>695</v>
      </c>
      <c r="F28" s="20">
        <f t="shared" si="2"/>
        <v>13629</v>
      </c>
      <c r="G28" s="20">
        <f t="shared" si="2"/>
        <v>1578</v>
      </c>
      <c r="H28" s="20">
        <f t="shared" si="2"/>
        <v>584</v>
      </c>
      <c r="I28" s="20">
        <f t="shared" si="2"/>
        <v>6815</v>
      </c>
      <c r="J28" s="20">
        <f t="shared" si="2"/>
        <v>3056</v>
      </c>
      <c r="K28" s="20">
        <f t="shared" si="2"/>
        <v>292</v>
      </c>
      <c r="L28" s="21">
        <f t="shared" si="2"/>
        <v>15495</v>
      </c>
      <c r="M28" s="64"/>
      <c r="N28" s="64"/>
      <c r="O28" s="64"/>
      <c r="P28" s="64"/>
      <c r="Q28" s="64"/>
      <c r="R28" s="64"/>
    </row>
    <row r="29" spans="1:18" ht="12.75" customHeight="1">
      <c r="A29" s="72">
        <v>22</v>
      </c>
      <c r="B29" s="46" t="s">
        <v>24</v>
      </c>
      <c r="C29" s="4"/>
      <c r="D29" s="4"/>
      <c r="E29" s="4"/>
      <c r="F29" s="4"/>
      <c r="G29" s="47"/>
      <c r="H29" s="10"/>
      <c r="I29" s="47"/>
      <c r="J29" s="4"/>
      <c r="K29" s="4"/>
      <c r="L29" s="48"/>
      <c r="M29" s="64"/>
      <c r="N29" s="64"/>
      <c r="O29" s="64"/>
      <c r="P29" s="64"/>
      <c r="Q29" s="64"/>
      <c r="R29" s="64"/>
    </row>
    <row r="30" spans="1:18" ht="12.75" customHeight="1">
      <c r="A30" s="71">
        <v>23</v>
      </c>
      <c r="B30" s="32" t="s">
        <v>25</v>
      </c>
      <c r="C30" s="5"/>
      <c r="D30" s="5"/>
      <c r="E30" s="5"/>
      <c r="F30" s="5"/>
      <c r="G30" s="31"/>
      <c r="H30" s="11">
        <v>2</v>
      </c>
      <c r="I30" s="31"/>
      <c r="J30" s="5"/>
      <c r="K30" s="5"/>
      <c r="L30" s="44"/>
      <c r="M30" s="64"/>
      <c r="N30" s="64"/>
      <c r="O30" s="64"/>
      <c r="P30" s="64"/>
      <c r="Q30" s="64"/>
      <c r="R30" s="64"/>
    </row>
    <row r="31" spans="1:18" ht="12.75" customHeight="1">
      <c r="A31" s="71">
        <v>24</v>
      </c>
      <c r="B31" s="32" t="s">
        <v>26</v>
      </c>
      <c r="C31" s="5"/>
      <c r="D31" s="5"/>
      <c r="E31" s="5"/>
      <c r="F31" s="5"/>
      <c r="G31" s="31"/>
      <c r="H31" s="11"/>
      <c r="I31" s="31"/>
      <c r="J31" s="5"/>
      <c r="K31" s="5"/>
      <c r="L31" s="44"/>
      <c r="M31" s="64"/>
      <c r="N31" s="64"/>
      <c r="O31" s="64"/>
      <c r="P31" s="64"/>
      <c r="Q31" s="64"/>
      <c r="R31" s="64"/>
    </row>
    <row r="32" spans="1:18" ht="12.75" customHeight="1">
      <c r="A32" s="71">
        <v>25</v>
      </c>
      <c r="B32" s="32" t="s">
        <v>27</v>
      </c>
      <c r="C32" s="5">
        <v>46</v>
      </c>
      <c r="D32" s="5"/>
      <c r="E32" s="5">
        <v>80</v>
      </c>
      <c r="F32" s="5"/>
      <c r="G32" s="31"/>
      <c r="H32" s="11">
        <v>41</v>
      </c>
      <c r="I32" s="31"/>
      <c r="J32" s="5"/>
      <c r="K32" s="5">
        <v>80</v>
      </c>
      <c r="L32" s="44"/>
      <c r="M32" s="64"/>
      <c r="N32" s="64"/>
      <c r="O32" s="64"/>
      <c r="P32" s="64"/>
      <c r="Q32" s="64"/>
      <c r="R32" s="64"/>
    </row>
    <row r="33" spans="1:18" ht="12.75" customHeight="1">
      <c r="A33" s="71">
        <v>26</v>
      </c>
      <c r="B33" s="32" t="s">
        <v>28</v>
      </c>
      <c r="C33" s="5">
        <v>56</v>
      </c>
      <c r="D33" s="5"/>
      <c r="E33" s="5"/>
      <c r="F33" s="5"/>
      <c r="G33" s="31"/>
      <c r="H33" s="11">
        <v>50</v>
      </c>
      <c r="I33" s="31"/>
      <c r="J33" s="5"/>
      <c r="K33" s="5"/>
      <c r="L33" s="44"/>
      <c r="M33" s="64"/>
      <c r="N33" s="64"/>
      <c r="O33" s="64"/>
      <c r="P33" s="64"/>
      <c r="Q33" s="64"/>
      <c r="R33" s="64"/>
    </row>
    <row r="34" spans="1:18" ht="12.75" customHeight="1">
      <c r="A34" s="71">
        <v>27</v>
      </c>
      <c r="B34" s="32" t="s">
        <v>29</v>
      </c>
      <c r="C34" s="5">
        <v>212</v>
      </c>
      <c r="D34" s="5"/>
      <c r="E34" s="5">
        <v>212</v>
      </c>
      <c r="F34" s="5"/>
      <c r="G34" s="31"/>
      <c r="H34" s="11">
        <v>166</v>
      </c>
      <c r="I34" s="31"/>
      <c r="J34" s="5"/>
      <c r="K34" s="5">
        <v>212</v>
      </c>
      <c r="L34" s="44"/>
      <c r="M34" s="64"/>
      <c r="N34" s="64"/>
      <c r="O34" s="64"/>
      <c r="P34" s="64"/>
      <c r="Q34" s="64"/>
      <c r="R34" s="64"/>
    </row>
    <row r="35" spans="1:18" ht="12.75" customHeight="1">
      <c r="A35" s="71">
        <v>28</v>
      </c>
      <c r="B35" s="32" t="s">
        <v>30</v>
      </c>
      <c r="C35" s="5"/>
      <c r="D35" s="5"/>
      <c r="E35" s="5"/>
      <c r="F35" s="5"/>
      <c r="G35" s="31"/>
      <c r="H35" s="11"/>
      <c r="I35" s="31"/>
      <c r="J35" s="5"/>
      <c r="K35" s="5"/>
      <c r="L35" s="44"/>
      <c r="M35" s="64"/>
      <c r="N35" s="64"/>
      <c r="O35" s="64"/>
      <c r="P35" s="64"/>
      <c r="Q35" s="64"/>
      <c r="R35" s="64"/>
    </row>
    <row r="36" spans="1:18" ht="12.75" customHeight="1">
      <c r="A36" s="71">
        <v>29</v>
      </c>
      <c r="B36" s="32" t="s">
        <v>31</v>
      </c>
      <c r="C36" s="5"/>
      <c r="D36" s="5"/>
      <c r="E36" s="5"/>
      <c r="F36" s="5"/>
      <c r="G36" s="31"/>
      <c r="H36" s="11"/>
      <c r="I36" s="31"/>
      <c r="J36" s="5"/>
      <c r="K36" s="5"/>
      <c r="L36" s="44"/>
      <c r="M36" s="64"/>
      <c r="N36" s="64"/>
      <c r="O36" s="64"/>
      <c r="P36" s="64"/>
      <c r="Q36" s="64"/>
      <c r="R36" s="64"/>
    </row>
    <row r="37" spans="1:18" ht="12.75" customHeight="1" thickBot="1">
      <c r="A37" s="59">
        <v>30</v>
      </c>
      <c r="B37" s="53" t="s">
        <v>32</v>
      </c>
      <c r="C37" s="6"/>
      <c r="D37" s="6"/>
      <c r="E37" s="6"/>
      <c r="F37" s="6"/>
      <c r="G37" s="54"/>
      <c r="H37" s="13"/>
      <c r="I37" s="54"/>
      <c r="J37" s="6"/>
      <c r="K37" s="6"/>
      <c r="L37" s="76"/>
      <c r="M37" s="64"/>
      <c r="N37" s="64"/>
      <c r="O37" s="64"/>
      <c r="P37" s="64"/>
      <c r="Q37" s="64"/>
      <c r="R37" s="64"/>
    </row>
    <row r="38" spans="1:18" ht="12.75" customHeight="1" thickBot="1">
      <c r="A38" s="56">
        <v>31</v>
      </c>
      <c r="B38" s="55" t="s">
        <v>33</v>
      </c>
      <c r="C38" s="8">
        <v>17116</v>
      </c>
      <c r="D38" s="8">
        <v>3153</v>
      </c>
      <c r="E38" s="8">
        <v>403</v>
      </c>
      <c r="F38" s="8">
        <v>13629</v>
      </c>
      <c r="G38" s="14">
        <v>1578</v>
      </c>
      <c r="H38" s="14">
        <v>325</v>
      </c>
      <c r="I38" s="14">
        <v>6815</v>
      </c>
      <c r="J38" s="8">
        <v>3056</v>
      </c>
      <c r="K38" s="8"/>
      <c r="L38" s="15">
        <v>15495</v>
      </c>
      <c r="M38" s="64"/>
      <c r="N38" s="64"/>
      <c r="O38" s="64"/>
      <c r="P38" s="64"/>
      <c r="Q38" s="64"/>
      <c r="R38" s="64"/>
    </row>
    <row r="39" spans="1:18" ht="12.75" customHeight="1" thickBot="1">
      <c r="A39" s="56">
        <v>32</v>
      </c>
      <c r="B39" s="49" t="s">
        <v>34</v>
      </c>
      <c r="C39" s="20">
        <f aca="true" t="shared" si="3" ref="C39:L39">C28-C8-C27</f>
        <v>337</v>
      </c>
      <c r="D39" s="20">
        <f t="shared" si="3"/>
        <v>0</v>
      </c>
      <c r="E39" s="20">
        <f t="shared" si="3"/>
        <v>0</v>
      </c>
      <c r="F39" s="20">
        <f t="shared" si="3"/>
        <v>0</v>
      </c>
      <c r="G39" s="20">
        <f t="shared" si="3"/>
        <v>800</v>
      </c>
      <c r="H39" s="20">
        <f t="shared" si="3"/>
        <v>30</v>
      </c>
      <c r="I39" s="20">
        <f t="shared" si="3"/>
        <v>218</v>
      </c>
      <c r="J39" s="20">
        <f t="shared" si="3"/>
        <v>0</v>
      </c>
      <c r="K39" s="20">
        <f t="shared" si="3"/>
        <v>0</v>
      </c>
      <c r="L39" s="21">
        <f t="shared" si="3"/>
        <v>0</v>
      </c>
      <c r="M39" s="64"/>
      <c r="N39" s="64"/>
      <c r="O39" s="64"/>
      <c r="P39" s="64"/>
      <c r="Q39" s="64"/>
      <c r="R39" s="64"/>
    </row>
    <row r="40" spans="1:18" ht="12.75" customHeight="1">
      <c r="A40" s="72">
        <v>33</v>
      </c>
      <c r="B40" s="57" t="s">
        <v>35</v>
      </c>
      <c r="C40" s="4"/>
      <c r="D40" s="4"/>
      <c r="E40" s="4"/>
      <c r="F40" s="4"/>
      <c r="G40" s="4"/>
      <c r="H40" s="4"/>
      <c r="I40" s="4"/>
      <c r="J40" s="10"/>
      <c r="K40" s="10"/>
      <c r="L40" s="28"/>
      <c r="M40" s="64"/>
      <c r="N40" s="64"/>
      <c r="O40" s="64"/>
      <c r="P40" s="64"/>
      <c r="Q40" s="64"/>
      <c r="R40" s="64"/>
    </row>
    <row r="41" spans="1:18" ht="12.75" customHeight="1">
      <c r="A41" s="71">
        <v>34</v>
      </c>
      <c r="B41" s="33" t="s">
        <v>36</v>
      </c>
      <c r="C41" s="34"/>
      <c r="D41" s="5"/>
      <c r="E41" s="5"/>
      <c r="F41" s="5"/>
      <c r="G41" s="5"/>
      <c r="H41" s="5"/>
      <c r="I41" s="5"/>
      <c r="J41" s="11"/>
      <c r="K41" s="11"/>
      <c r="L41" s="12"/>
      <c r="M41" s="64"/>
      <c r="N41" s="64"/>
      <c r="O41" s="64"/>
      <c r="P41" s="64"/>
      <c r="Q41" s="64"/>
      <c r="R41" s="64"/>
    </row>
    <row r="42" spans="1:18" ht="12.75" customHeight="1">
      <c r="A42" s="71">
        <v>35</v>
      </c>
      <c r="B42" s="33" t="s">
        <v>37</v>
      </c>
      <c r="C42" s="34">
        <v>655</v>
      </c>
      <c r="D42" s="5"/>
      <c r="E42" s="5">
        <v>176</v>
      </c>
      <c r="F42" s="5"/>
      <c r="G42" s="5"/>
      <c r="H42" s="5"/>
      <c r="I42" s="5"/>
      <c r="J42" s="31"/>
      <c r="K42" s="11"/>
      <c r="L42" s="44"/>
      <c r="M42" s="64"/>
      <c r="N42" s="64"/>
      <c r="O42" s="64"/>
      <c r="P42" s="64"/>
      <c r="Q42" s="64"/>
      <c r="R42" s="64"/>
    </row>
    <row r="43" spans="1:18" ht="12.75" customHeight="1">
      <c r="A43" s="71">
        <v>36</v>
      </c>
      <c r="B43" s="33" t="s">
        <v>38</v>
      </c>
      <c r="C43" s="34">
        <v>56</v>
      </c>
      <c r="D43" s="5"/>
      <c r="E43" s="5">
        <v>48</v>
      </c>
      <c r="F43" s="5"/>
      <c r="G43" s="5"/>
      <c r="H43" s="5">
        <v>50</v>
      </c>
      <c r="I43" s="5"/>
      <c r="J43" s="31"/>
      <c r="K43" s="11"/>
      <c r="L43" s="44"/>
      <c r="M43" s="64"/>
      <c r="N43" s="64"/>
      <c r="O43" s="64"/>
      <c r="P43" s="64"/>
      <c r="Q43" s="64"/>
      <c r="R43" s="64"/>
    </row>
    <row r="44" spans="1:18" ht="12.75" customHeight="1">
      <c r="A44" s="71">
        <v>37</v>
      </c>
      <c r="B44" s="33" t="s">
        <v>39</v>
      </c>
      <c r="C44" s="34"/>
      <c r="D44" s="5"/>
      <c r="E44" s="5"/>
      <c r="F44" s="5"/>
      <c r="G44" s="5"/>
      <c r="H44" s="5"/>
      <c r="I44" s="5"/>
      <c r="J44" s="31"/>
      <c r="K44" s="11"/>
      <c r="L44" s="44"/>
      <c r="M44" s="64"/>
      <c r="N44" s="64"/>
      <c r="O44" s="64"/>
      <c r="P44" s="64"/>
      <c r="Q44" s="64"/>
      <c r="R44" s="64"/>
    </row>
    <row r="45" spans="1:18" ht="12.75" customHeight="1">
      <c r="A45" s="71">
        <v>38</v>
      </c>
      <c r="B45" s="33" t="s">
        <v>40</v>
      </c>
      <c r="C45" s="35">
        <v>39.647</v>
      </c>
      <c r="D45" s="16"/>
      <c r="E45" s="16">
        <v>3</v>
      </c>
      <c r="F45" s="16">
        <v>37.1</v>
      </c>
      <c r="G45" s="16"/>
      <c r="H45" s="16">
        <v>4.978</v>
      </c>
      <c r="I45" s="16">
        <v>36.333</v>
      </c>
      <c r="J45" s="36"/>
      <c r="K45" s="17"/>
      <c r="L45" s="18">
        <v>37.1</v>
      </c>
      <c r="M45" s="64"/>
      <c r="N45" s="64"/>
      <c r="O45" s="64"/>
      <c r="P45" s="64"/>
      <c r="Q45" s="64"/>
      <c r="R45" s="64"/>
    </row>
    <row r="46" spans="1:18" ht="12.75" customHeight="1" thickBot="1">
      <c r="A46" s="27">
        <v>39</v>
      </c>
      <c r="B46" s="40" t="s">
        <v>41</v>
      </c>
      <c r="C46" s="41">
        <f>(((C17*1000)/C45)/12)</f>
        <v>20728.764681648885</v>
      </c>
      <c r="D46" s="42"/>
      <c r="E46" s="9"/>
      <c r="F46" s="41">
        <f>(((F17*1000)/F45)/12)</f>
        <v>21866.576819407008</v>
      </c>
      <c r="G46" s="9"/>
      <c r="H46" s="9"/>
      <c r="I46" s="41">
        <f>(((I17*1000)/I45)/6)</f>
        <v>21734.144349948165</v>
      </c>
      <c r="J46" s="43"/>
      <c r="K46" s="43"/>
      <c r="L46" s="19">
        <f>(((L17*1000)/L45)/12)</f>
        <v>24793.351302785264</v>
      </c>
      <c r="M46" s="64"/>
      <c r="N46" s="64"/>
      <c r="O46" s="64"/>
      <c r="P46" s="64"/>
      <c r="Q46" s="64"/>
      <c r="R46" s="64"/>
    </row>
    <row r="47" spans="1:18" ht="12.75" customHeight="1">
      <c r="A47" s="77"/>
      <c r="B47" s="77"/>
      <c r="C47" s="77"/>
      <c r="D47" s="77"/>
      <c r="E47" s="77"/>
      <c r="F47" s="77"/>
      <c r="G47" s="77"/>
      <c r="H47" s="77"/>
      <c r="I47" s="77"/>
      <c r="J47" s="77"/>
      <c r="K47" s="77"/>
      <c r="L47" s="77"/>
      <c r="M47" s="64"/>
      <c r="N47" s="64"/>
      <c r="O47" s="64"/>
      <c r="P47" s="64"/>
      <c r="Q47" s="64"/>
      <c r="R47" s="64"/>
    </row>
    <row r="48" spans="1:18" s="23" customFormat="1" ht="12.75" customHeight="1">
      <c r="A48" s="78"/>
      <c r="B48" s="79"/>
      <c r="C48" s="79"/>
      <c r="D48" s="79"/>
      <c r="E48" s="79"/>
      <c r="F48" s="79"/>
      <c r="G48" s="79"/>
      <c r="H48" s="79"/>
      <c r="I48" s="79"/>
      <c r="J48" s="79"/>
      <c r="K48" s="79"/>
      <c r="L48" s="79"/>
      <c r="M48" s="68"/>
      <c r="N48" s="68"/>
      <c r="O48" s="68"/>
      <c r="P48" s="68"/>
      <c r="Q48" s="68"/>
      <c r="R48" s="68"/>
    </row>
    <row r="49" spans="1:18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64"/>
      <c r="N49" s="64"/>
      <c r="O49" s="64"/>
      <c r="P49" s="64"/>
      <c r="Q49" s="64"/>
      <c r="R49" s="64"/>
    </row>
    <row r="50" spans="1:18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64"/>
      <c r="N50" s="64"/>
      <c r="O50" s="64"/>
      <c r="P50" s="64"/>
      <c r="Q50" s="64"/>
      <c r="R50" s="64"/>
    </row>
    <row r="51" spans="3:18" ht="12.75">
      <c r="C51" s="2"/>
      <c r="D51" s="2"/>
      <c r="E51" s="2"/>
      <c r="F51" s="2"/>
      <c r="G51" s="2"/>
      <c r="H51" s="2"/>
      <c r="I51" s="2"/>
      <c r="J51" s="2"/>
      <c r="K51" s="2"/>
      <c r="L51" s="2"/>
      <c r="M51" s="64"/>
      <c r="N51" s="64"/>
      <c r="O51" s="64"/>
      <c r="P51" s="64"/>
      <c r="Q51" s="64"/>
      <c r="R51" s="64"/>
    </row>
    <row r="52" spans="3:18" ht="12.75">
      <c r="C52" s="2"/>
      <c r="D52" s="2"/>
      <c r="E52" s="2"/>
      <c r="F52" s="2"/>
      <c r="G52" s="2"/>
      <c r="H52" s="2"/>
      <c r="I52" s="2"/>
      <c r="J52" s="2"/>
      <c r="K52" s="2"/>
      <c r="L52" s="2"/>
      <c r="M52" s="64"/>
      <c r="N52" s="64"/>
      <c r="O52" s="64"/>
      <c r="P52" s="64"/>
      <c r="Q52" s="64"/>
      <c r="R52" s="64"/>
    </row>
    <row r="53" spans="3:18" ht="12.75">
      <c r="C53" s="2"/>
      <c r="D53" s="2"/>
      <c r="E53" s="2"/>
      <c r="F53" s="2"/>
      <c r="G53" s="2"/>
      <c r="H53" s="2"/>
      <c r="I53" s="2"/>
      <c r="J53" s="2"/>
      <c r="K53" s="2"/>
      <c r="L53" s="2"/>
      <c r="M53" s="64"/>
      <c r="N53" s="64"/>
      <c r="O53" s="64"/>
      <c r="P53" s="64"/>
      <c r="Q53" s="64"/>
      <c r="R53" s="64"/>
    </row>
    <row r="54" spans="13:18" ht="12.75">
      <c r="M54" s="64"/>
      <c r="N54" s="64"/>
      <c r="O54" s="64"/>
      <c r="P54" s="64"/>
      <c r="Q54" s="64"/>
      <c r="R54" s="64"/>
    </row>
    <row r="55" spans="13:18" ht="12.75">
      <c r="M55" s="64"/>
      <c r="N55" s="64"/>
      <c r="O55" s="64"/>
      <c r="P55" s="64"/>
      <c r="Q55" s="64"/>
      <c r="R55" s="64"/>
    </row>
    <row r="56" spans="13:18" ht="12.75">
      <c r="M56" s="64"/>
      <c r="N56" s="64"/>
      <c r="O56" s="64"/>
      <c r="P56" s="64"/>
      <c r="Q56" s="64"/>
      <c r="R56" s="64"/>
    </row>
    <row r="57" spans="13:18" ht="12.75">
      <c r="M57" s="64"/>
      <c r="N57" s="64"/>
      <c r="O57" s="64"/>
      <c r="P57" s="64"/>
      <c r="Q57" s="64"/>
      <c r="R57" s="64"/>
    </row>
    <row r="58" spans="13:18" ht="12.75">
      <c r="M58" s="64"/>
      <c r="N58" s="64"/>
      <c r="O58" s="64"/>
      <c r="P58" s="64"/>
      <c r="Q58" s="64"/>
      <c r="R58" s="64"/>
    </row>
    <row r="59" spans="13:18" ht="12.75">
      <c r="M59" s="64"/>
      <c r="N59" s="64"/>
      <c r="O59" s="64"/>
      <c r="P59" s="64"/>
      <c r="Q59" s="64"/>
      <c r="R59" s="64"/>
    </row>
    <row r="60" spans="13:18" ht="12.75">
      <c r="M60" s="64"/>
      <c r="N60" s="64"/>
      <c r="O60" s="64"/>
      <c r="P60" s="64"/>
      <c r="Q60" s="64"/>
      <c r="R60" s="64"/>
    </row>
    <row r="61" spans="13:18" ht="12.75">
      <c r="M61" s="64"/>
      <c r="N61" s="64"/>
      <c r="O61" s="64"/>
      <c r="P61" s="64"/>
      <c r="Q61" s="64"/>
      <c r="R61" s="64"/>
    </row>
    <row r="62" spans="13:18" ht="12.75">
      <c r="M62" s="64"/>
      <c r="N62" s="64"/>
      <c r="O62" s="64"/>
      <c r="P62" s="64"/>
      <c r="Q62" s="64"/>
      <c r="R62" s="64"/>
    </row>
    <row r="63" spans="13:18" ht="12.75">
      <c r="M63" s="64"/>
      <c r="N63" s="64"/>
      <c r="O63" s="64"/>
      <c r="P63" s="64"/>
      <c r="Q63" s="64"/>
      <c r="R63" s="64"/>
    </row>
    <row r="64" spans="13:18" ht="12.75">
      <c r="M64" s="64"/>
      <c r="N64" s="64"/>
      <c r="O64" s="64"/>
      <c r="P64" s="64"/>
      <c r="Q64" s="64"/>
      <c r="R64" s="64"/>
    </row>
    <row r="65" spans="13:18" ht="12.75">
      <c r="M65" s="64"/>
      <c r="N65" s="64"/>
      <c r="O65" s="64"/>
      <c r="P65" s="64"/>
      <c r="Q65" s="64"/>
      <c r="R65" s="64"/>
    </row>
    <row r="66" spans="13:18" ht="12.75">
      <c r="M66" s="64"/>
      <c r="N66" s="64"/>
      <c r="O66" s="64"/>
      <c r="P66" s="64"/>
      <c r="Q66" s="64"/>
      <c r="R66" s="64"/>
    </row>
    <row r="67" spans="13:18" ht="12.75">
      <c r="M67" s="64"/>
      <c r="N67" s="64"/>
      <c r="O67" s="64"/>
      <c r="P67" s="64"/>
      <c r="Q67" s="64"/>
      <c r="R67" s="64"/>
    </row>
    <row r="68" spans="13:18" ht="12.75">
      <c r="M68" s="64"/>
      <c r="N68" s="64"/>
      <c r="O68" s="64"/>
      <c r="P68" s="64"/>
      <c r="Q68" s="64"/>
      <c r="R68" s="64"/>
    </row>
    <row r="69" spans="13:18" ht="12.75">
      <c r="M69" s="64"/>
      <c r="N69" s="64"/>
      <c r="O69" s="64"/>
      <c r="P69" s="64"/>
      <c r="Q69" s="64"/>
      <c r="R69" s="64"/>
    </row>
    <row r="70" spans="13:18" ht="12.75">
      <c r="M70" s="64"/>
      <c r="N70" s="64"/>
      <c r="O70" s="64"/>
      <c r="P70" s="64"/>
      <c r="Q70" s="64"/>
      <c r="R70" s="64"/>
    </row>
    <row r="71" spans="13:18" ht="12.75">
      <c r="M71" s="64"/>
      <c r="N71" s="64"/>
      <c r="O71" s="64"/>
      <c r="P71" s="64"/>
      <c r="Q71" s="64"/>
      <c r="R71" s="64"/>
    </row>
    <row r="72" spans="13:18" ht="12.75">
      <c r="M72" s="64"/>
      <c r="N72" s="64"/>
      <c r="O72" s="64"/>
      <c r="P72" s="64"/>
      <c r="Q72" s="64"/>
      <c r="R72" s="64"/>
    </row>
    <row r="73" spans="13:18" ht="12.75">
      <c r="M73" s="64"/>
      <c r="N73" s="64"/>
      <c r="O73" s="64"/>
      <c r="P73" s="64"/>
      <c r="Q73" s="64"/>
      <c r="R73" s="64"/>
    </row>
    <row r="74" spans="13:18" ht="12.75">
      <c r="M74" s="64"/>
      <c r="N74" s="64"/>
      <c r="O74" s="64"/>
      <c r="P74" s="64"/>
      <c r="Q74" s="64"/>
      <c r="R74" s="64"/>
    </row>
    <row r="75" spans="13:18" ht="12.75">
      <c r="M75" s="64"/>
      <c r="N75" s="64"/>
      <c r="O75" s="64"/>
      <c r="P75" s="64"/>
      <c r="Q75" s="64"/>
      <c r="R75" s="64"/>
    </row>
    <row r="76" spans="13:18" ht="12.75">
      <c r="M76" s="64"/>
      <c r="N76" s="64"/>
      <c r="O76" s="64"/>
      <c r="P76" s="64"/>
      <c r="Q76" s="64"/>
      <c r="R76" s="64"/>
    </row>
    <row r="77" spans="13:18" ht="12.75">
      <c r="M77" s="64"/>
      <c r="N77" s="64"/>
      <c r="O77" s="64"/>
      <c r="P77" s="64"/>
      <c r="Q77" s="64"/>
      <c r="R77" s="64"/>
    </row>
    <row r="78" spans="13:18" ht="12.75">
      <c r="M78" s="64"/>
      <c r="N78" s="64"/>
      <c r="O78" s="64"/>
      <c r="P78" s="64"/>
      <c r="Q78" s="64"/>
      <c r="R78" s="64"/>
    </row>
    <row r="79" spans="13:18" ht="12.75">
      <c r="M79" s="64"/>
      <c r="N79" s="64"/>
      <c r="O79" s="64"/>
      <c r="P79" s="64"/>
      <c r="Q79" s="64"/>
      <c r="R79" s="64"/>
    </row>
    <row r="80" spans="13:18" ht="12.75">
      <c r="M80" s="64"/>
      <c r="N80" s="64"/>
      <c r="O80" s="64"/>
      <c r="P80" s="64"/>
      <c r="Q80" s="64"/>
      <c r="R80" s="64"/>
    </row>
    <row r="81" spans="13:18" ht="12.75">
      <c r="M81" s="64"/>
      <c r="N81" s="64"/>
      <c r="O81" s="64"/>
      <c r="P81" s="64"/>
      <c r="Q81" s="64"/>
      <c r="R81" s="64"/>
    </row>
    <row r="82" spans="13:18" ht="12.75">
      <c r="M82" s="64"/>
      <c r="N82" s="64"/>
      <c r="O82" s="64"/>
      <c r="P82" s="64"/>
      <c r="Q82" s="64"/>
      <c r="R82" s="64"/>
    </row>
    <row r="83" spans="13:18" ht="12.75">
      <c r="M83" s="64"/>
      <c r="N83" s="64"/>
      <c r="O83" s="64"/>
      <c r="P83" s="64"/>
      <c r="Q83" s="64"/>
      <c r="R83" s="64"/>
    </row>
    <row r="84" spans="13:18" ht="12.75">
      <c r="M84" s="64"/>
      <c r="N84" s="64"/>
      <c r="O84" s="64"/>
      <c r="P84" s="64"/>
      <c r="Q84" s="64"/>
      <c r="R84" s="64"/>
    </row>
    <row r="85" spans="13:18" ht="12.75">
      <c r="M85" s="64"/>
      <c r="N85" s="64"/>
      <c r="O85" s="64"/>
      <c r="P85" s="64"/>
      <c r="Q85" s="64"/>
      <c r="R85" s="64"/>
    </row>
    <row r="86" spans="13:18" ht="12.75">
      <c r="M86" s="64"/>
      <c r="N86" s="64"/>
      <c r="O86" s="64"/>
      <c r="P86" s="64"/>
      <c r="Q86" s="64"/>
      <c r="R86" s="64"/>
    </row>
    <row r="87" spans="13:18" ht="12.75">
      <c r="M87" s="64"/>
      <c r="N87" s="64"/>
      <c r="O87" s="64"/>
      <c r="P87" s="64"/>
      <c r="Q87" s="64"/>
      <c r="R87" s="64"/>
    </row>
    <row r="88" spans="13:18" ht="12.75">
      <c r="M88" s="64"/>
      <c r="N88" s="64"/>
      <c r="O88" s="64"/>
      <c r="P88" s="64"/>
      <c r="Q88" s="64"/>
      <c r="R88" s="64"/>
    </row>
    <row r="89" spans="13:18" ht="12.75">
      <c r="M89" s="64"/>
      <c r="N89" s="64"/>
      <c r="O89" s="64"/>
      <c r="P89" s="64"/>
      <c r="Q89" s="64"/>
      <c r="R89" s="64"/>
    </row>
    <row r="90" spans="13:18" ht="12.75">
      <c r="M90" s="64"/>
      <c r="N90" s="64"/>
      <c r="O90" s="64"/>
      <c r="P90" s="64"/>
      <c r="Q90" s="64"/>
      <c r="R90" s="64"/>
    </row>
    <row r="91" spans="13:18" ht="12.75">
      <c r="M91" s="64"/>
      <c r="N91" s="64"/>
      <c r="O91" s="64"/>
      <c r="P91" s="64"/>
      <c r="Q91" s="64"/>
      <c r="R91" s="64"/>
    </row>
    <row r="92" spans="13:18" ht="12.75">
      <c r="M92" s="64"/>
      <c r="N92" s="64"/>
      <c r="O92" s="64"/>
      <c r="P92" s="64"/>
      <c r="Q92" s="64"/>
      <c r="R92" s="64"/>
    </row>
    <row r="93" spans="13:18" ht="12.75">
      <c r="M93" s="64"/>
      <c r="N93" s="64"/>
      <c r="O93" s="64"/>
      <c r="P93" s="64"/>
      <c r="Q93" s="64"/>
      <c r="R93" s="64"/>
    </row>
    <row r="94" spans="13:18" ht="12.75">
      <c r="M94" s="64"/>
      <c r="N94" s="64"/>
      <c r="O94" s="64"/>
      <c r="P94" s="64"/>
      <c r="Q94" s="64"/>
      <c r="R94" s="64"/>
    </row>
    <row r="95" spans="13:18" ht="12.75">
      <c r="M95" s="64"/>
      <c r="N95" s="64"/>
      <c r="O95" s="64"/>
      <c r="P95" s="64"/>
      <c r="Q95" s="64"/>
      <c r="R95" s="64"/>
    </row>
    <row r="96" spans="13:18" ht="12.75">
      <c r="M96" s="64"/>
      <c r="N96" s="64"/>
      <c r="O96" s="64"/>
      <c r="P96" s="64"/>
      <c r="Q96" s="64"/>
      <c r="R96" s="64"/>
    </row>
    <row r="97" spans="13:18" ht="12.75">
      <c r="M97" s="64"/>
      <c r="N97" s="64"/>
      <c r="O97" s="64"/>
      <c r="P97" s="64"/>
      <c r="Q97" s="64"/>
      <c r="R97" s="64"/>
    </row>
    <row r="98" spans="13:18" ht="12.75">
      <c r="M98" s="64"/>
      <c r="N98" s="64"/>
      <c r="O98" s="64"/>
      <c r="P98" s="64"/>
      <c r="Q98" s="64"/>
      <c r="R98" s="64"/>
    </row>
  </sheetData>
  <mergeCells count="3">
    <mergeCell ref="J6:L6"/>
    <mergeCell ref="D6:F6"/>
    <mergeCell ref="G6:I6"/>
  </mergeCells>
  <printOptions horizontalCentered="1" verticalCentered="1"/>
  <pageMargins left="0.5905511811023623" right="0.5905511811023623" top="0" bottom="0.5905511811023623" header="0" footer="0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KUJC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kantorova</dc:creator>
  <cp:keywords/>
  <dc:description/>
  <cp:lastModifiedBy>capkova</cp:lastModifiedBy>
  <cp:lastPrinted>2008-12-04T10:44:46Z</cp:lastPrinted>
  <dcterms:created xsi:type="dcterms:W3CDTF">2006-05-04T10:12:08Z</dcterms:created>
  <dcterms:modified xsi:type="dcterms:W3CDTF">2008-12-04T10:53:54Z</dcterms:modified>
  <cp:category/>
  <cp:version/>
  <cp:contentType/>
  <cp:contentStatus/>
</cp:coreProperties>
</file>