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0" windowWidth="12324" windowHeight="5724" activeTab="0"/>
  </bookViews>
  <sheets>
    <sheet name="Grant-I-JSDHO_2011" sheetId="1" r:id="rId1"/>
  </sheets>
  <definedNames>
    <definedName name="_xlfn.COUNTIFS" hidden="1">#NAME?</definedName>
    <definedName name="_xlnm.Print_Titles" localSheetId="0">'Grant-I-JSDHO_2011'!$5:$5</definedName>
  </definedNames>
  <calcPr fullCalcOnLoad="1"/>
</workbook>
</file>

<file path=xl/sharedStrings.xml><?xml version="1.0" encoding="utf-8"?>
<sst xmlns="http://schemas.openxmlformats.org/spreadsheetml/2006/main" count="339" uniqueCount="251">
  <si>
    <t>Název projektu/účel</t>
  </si>
  <si>
    <t>Poř. číslo</t>
  </si>
  <si>
    <t>IČ</t>
  </si>
  <si>
    <t>00251437</t>
  </si>
  <si>
    <t>Obec Lnáře</t>
  </si>
  <si>
    <t>Přenosná motorová stříkačka</t>
  </si>
  <si>
    <t>Město Hluboká nad Vltavou</t>
  </si>
  <si>
    <t>Pořízení cisternové automobilové stříkačky - Hluboká nad Vltavou</t>
  </si>
  <si>
    <t>00246905</t>
  </si>
  <si>
    <t>Město Kardašova Řečice</t>
  </si>
  <si>
    <t>Technické zhodnocení nástavby Liaz 101 CAS 25</t>
  </si>
  <si>
    <t>00253049</t>
  </si>
  <si>
    <t>Obec Tučapy</t>
  </si>
  <si>
    <t>Výměna garážových vrat-hasičská zbrojnice v Tučapech</t>
  </si>
  <si>
    <t>00667820</t>
  </si>
  <si>
    <t>Obec Řepice</t>
  </si>
  <si>
    <t>Výměna vrat u hasičské zbrojnice</t>
  </si>
  <si>
    <t>00245135</t>
  </si>
  <si>
    <t>CAS 32 T815 - středotlaké čerpadlo</t>
  </si>
  <si>
    <t>00245216</t>
  </si>
  <si>
    <t>Obec Mladošovice</t>
  </si>
  <si>
    <t>00512648</t>
  </si>
  <si>
    <t>Pořízení nové elektrocentály pro SDH Chotěmice</t>
  </si>
  <si>
    <t>00245488</t>
  </si>
  <si>
    <t>Obec Svatý Jan nad Malší</t>
  </si>
  <si>
    <t>Stavební úpravy hasičské zbrojnice v místní části Chlum nad Malší</t>
  </si>
  <si>
    <t>00512974</t>
  </si>
  <si>
    <t>Obec Dunajovice</t>
  </si>
  <si>
    <t>Rekonstrukce střechy na budově požární zbrojnice v obci Dunajovice</t>
  </si>
  <si>
    <t>Obec Cizkrajov</t>
  </si>
  <si>
    <t>00247511</t>
  </si>
  <si>
    <t>Město Strmilov</t>
  </si>
  <si>
    <t>Výměna oken, dveří a vrat</t>
  </si>
  <si>
    <t>00246816</t>
  </si>
  <si>
    <t>Městys Chlum u Třeboně</t>
  </si>
  <si>
    <t>Rekonstrukce CAS 25 - LIAZ</t>
  </si>
  <si>
    <t>00247502</t>
  </si>
  <si>
    <t>Město Stráž nad Nežárkou</t>
  </si>
  <si>
    <t>Stavební úpravy hasičské zbrojnice ve Stráži nad Nežárkou</t>
  </si>
  <si>
    <t>00667757</t>
  </si>
  <si>
    <t>Obec Nišovice</t>
  </si>
  <si>
    <t>Hasičské skladiště Nišovice (investiční obnova)</t>
  </si>
  <si>
    <t>00249742</t>
  </si>
  <si>
    <t>Obec Kestřany</t>
  </si>
  <si>
    <t>Obec Drahonice</t>
  </si>
  <si>
    <t>Dopravní automobil SDH Drahonice - 2. etapa - požární přestavba</t>
  </si>
  <si>
    <t>00250821</t>
  </si>
  <si>
    <t>Město Vlachovo Březí</t>
  </si>
  <si>
    <t>00244686</t>
  </si>
  <si>
    <t>Město Borovany</t>
  </si>
  <si>
    <t>00582981</t>
  </si>
  <si>
    <t>Obec Buk</t>
  </si>
  <si>
    <t>Zlepšení protipožární ochrany na území obce Buk a přilehlých osad.</t>
  </si>
  <si>
    <t>00667773</t>
  </si>
  <si>
    <t>Nákup věcného vybavení pro JSDH Kloub</t>
  </si>
  <si>
    <t>00251470</t>
  </si>
  <si>
    <t>Obec Mečichov</t>
  </si>
  <si>
    <t>Rekonstrukce požární zbrojnice - výměna garážových vrat, vchodových dveří a oken</t>
  </si>
  <si>
    <t>00250601</t>
  </si>
  <si>
    <t>Vybudování přístavby skladu nářadí u hasičárny v Petrově Dvoře</t>
  </si>
  <si>
    <t>00252093</t>
  </si>
  <si>
    <t>Obec Borkovice</t>
  </si>
  <si>
    <t>Pořízení vybavení pro JSDH Borkovice</t>
  </si>
  <si>
    <t>Město Bechyně</t>
  </si>
  <si>
    <t>Jednotka SDH Bechyně - nákup požárního příslušenství</t>
  </si>
  <si>
    <t>Město Rudolfov</t>
  </si>
  <si>
    <t>Stavební úpravy a půdní vestavba požární zbrojnice IV.etapa</t>
  </si>
  <si>
    <t>Město Týn nad Vltavou</t>
  </si>
  <si>
    <t>Nákup a montáž elektrického lanového navijáku</t>
  </si>
  <si>
    <t>00583031</t>
  </si>
  <si>
    <t>Obec Chvalovice</t>
  </si>
  <si>
    <t>Město Zliv</t>
  </si>
  <si>
    <t>Výměna garážových vrat na hasišské zbrojnici Zliv</t>
  </si>
  <si>
    <t>00244813</t>
  </si>
  <si>
    <t>Obec Doudleby</t>
  </si>
  <si>
    <t>Kalové čerpadlo pro JSDH Doudleby</t>
  </si>
  <si>
    <t>00250520</t>
  </si>
  <si>
    <t>Obec Lažiště</t>
  </si>
  <si>
    <t>Přístavba k hasičské zbrojnici Lažiště</t>
  </si>
  <si>
    <t>00249629</t>
  </si>
  <si>
    <t>Obec Dobev</t>
  </si>
  <si>
    <t>Požární stříkačka pro hasiče Malé Nepodřice</t>
  </si>
  <si>
    <t>00581852</t>
  </si>
  <si>
    <t>Obec Planá</t>
  </si>
  <si>
    <t>Rekonstrukce motorové stříkačky</t>
  </si>
  <si>
    <t>00245411</t>
  </si>
  <si>
    <t>Obec Sedlec</t>
  </si>
  <si>
    <t>Rekonstrukce požární zbrojnice</t>
  </si>
  <si>
    <t>00581381</t>
  </si>
  <si>
    <t>Obec Hůry</t>
  </si>
  <si>
    <t>Nákup mobilní zásahové techniky</t>
  </si>
  <si>
    <t>Město Jindřichův Hradec</t>
  </si>
  <si>
    <t>JSDHO Jindřichův Hradec - vybavení nově zřízené jednotky</t>
  </si>
  <si>
    <t>00667129</t>
  </si>
  <si>
    <t>Obec Řepeč</t>
  </si>
  <si>
    <t>Vybavení zásahového vozidla Tatra 148 CAS 32</t>
  </si>
  <si>
    <t>00250163</t>
  </si>
  <si>
    <t>Obec Tálín</t>
  </si>
  <si>
    <t>Výměna vrat požární zbrojnice</t>
  </si>
  <si>
    <t>00249891</t>
  </si>
  <si>
    <t>Obec Nadějkov</t>
  </si>
  <si>
    <t>Město Trhové Sviny</t>
  </si>
  <si>
    <t>Nákup dopravního automobilu</t>
  </si>
  <si>
    <t>Město Volyně</t>
  </si>
  <si>
    <t>Technické zhodnocení požárního vozidla</t>
  </si>
  <si>
    <t>00251461</t>
  </si>
  <si>
    <t>Obec Malenice</t>
  </si>
  <si>
    <t>Technické zhodnocení hasičského vozidla</t>
  </si>
  <si>
    <t>00583324</t>
  </si>
  <si>
    <t>Elektrocentrála pro SDH Lčovice</t>
  </si>
  <si>
    <t>00247561</t>
  </si>
  <si>
    <t>Město Suchdol nad Lužnicí</t>
  </si>
  <si>
    <t>Úspora energií v hasičské zbrojnici Suchdol nad Lužnicí</t>
  </si>
  <si>
    <t>Město Sedlice</t>
  </si>
  <si>
    <t>Nákup hasičské stříkačky PS 12</t>
  </si>
  <si>
    <t>00250422</t>
  </si>
  <si>
    <t>Pořízení mobilní hasičské stříkačky PS 12</t>
  </si>
  <si>
    <t>Obec Zvíkovské Podhradí</t>
  </si>
  <si>
    <t>Nákup nové stříkačky, čerpadla a elektrocentrály</t>
  </si>
  <si>
    <t>00251054</t>
  </si>
  <si>
    <t>Obec Čejetice</t>
  </si>
  <si>
    <t>Mobilní požární technika - záruka akceschopnosti SDH Sudoměř</t>
  </si>
  <si>
    <t>00250830</t>
  </si>
  <si>
    <t>Město Volary</t>
  </si>
  <si>
    <t>Doplnění vybavení  PO pro JSDHO</t>
  </si>
  <si>
    <t>Město Chýnov</t>
  </si>
  <si>
    <t>Technické zhodnocení účelové nástavby u vozidla CAS24 LIAZ</t>
  </si>
  <si>
    <t>00583090</t>
  </si>
  <si>
    <t>Obec Mičovice</t>
  </si>
  <si>
    <t>00581909</t>
  </si>
  <si>
    <t>Obec Úsilné</t>
  </si>
  <si>
    <t>Nákup mobilní požární techniky pro JSDH obce Úsilné</t>
  </si>
  <si>
    <t>00247481</t>
  </si>
  <si>
    <t>Obec Staré Hobzí</t>
  </si>
  <si>
    <t>00250431</t>
  </si>
  <si>
    <t>Obec Hracholusky</t>
  </si>
  <si>
    <t>Nová sekční vrata pro JSDH Hracholusky</t>
  </si>
  <si>
    <t>00244791</t>
  </si>
  <si>
    <t>Městys Dolní Bukovsko</t>
  </si>
  <si>
    <t>Přístavba ocelové garáže k požární zbrojnici v Dolním Bukovsku</t>
  </si>
  <si>
    <t>00583081</t>
  </si>
  <si>
    <t>Obec Mahouš</t>
  </si>
  <si>
    <t>Pořízení zásahového vozidla</t>
  </si>
  <si>
    <t>Obec Horní Stropnice</t>
  </si>
  <si>
    <t>Nákup mobilní požární techniky pro JSDH Horní Stropnice</t>
  </si>
  <si>
    <t>00251682</t>
  </si>
  <si>
    <t>Obec Pracejovice</t>
  </si>
  <si>
    <t>Kvalitní mobilní požární technika v SDH Pracejovice</t>
  </si>
  <si>
    <t>00247529</t>
  </si>
  <si>
    <t>Obec Stříbřec</t>
  </si>
  <si>
    <t>Plovoucí přenosné čerpadlo a zásahový žebřík</t>
  </si>
  <si>
    <t>00251216</t>
  </si>
  <si>
    <t>Obec Hoslovice</t>
  </si>
  <si>
    <t>Rekonstrukce požární zbrojnice v Hodějově</t>
  </si>
  <si>
    <t>00475777</t>
  </si>
  <si>
    <t>Obec Srnín</t>
  </si>
  <si>
    <t>00581534</t>
  </si>
  <si>
    <t>Obec Závraty</t>
  </si>
  <si>
    <t>Přístavek k hasičské zbrojnici</t>
  </si>
  <si>
    <t>00245861</t>
  </si>
  <si>
    <t>Městys Frymburk</t>
  </si>
  <si>
    <t>Nákup mobilní požární techniky</t>
  </si>
  <si>
    <t>00251691</t>
  </si>
  <si>
    <t>Obec Předslavice</t>
  </si>
  <si>
    <t>00252352</t>
  </si>
  <si>
    <t>Dovybavení CAS 24 LIAZ</t>
  </si>
  <si>
    <t>00511773</t>
  </si>
  <si>
    <t>Obec Vlastec</t>
  </si>
  <si>
    <t>Nákup dopravního hasičského automobilu a přenosného plovoucího čerpadla</t>
  </si>
  <si>
    <t>00581810</t>
  </si>
  <si>
    <t>Obec Nová Ves</t>
  </si>
  <si>
    <t>Pořízení a úprava vozidla pro potřeby JSDH Nová Ves</t>
  </si>
  <si>
    <t>Město České Velenice</t>
  </si>
  <si>
    <t>Oprava a úprava vozidla T815 CAS 32</t>
  </si>
  <si>
    <t>Město Rožmberk nad Vltavou</t>
  </si>
  <si>
    <t>00245984</t>
  </si>
  <si>
    <t>Obec Loučovice</t>
  </si>
  <si>
    <t>Oprava hasičské zbrojnice - výměna vrat u garážového stání</t>
  </si>
  <si>
    <t>00475491</t>
  </si>
  <si>
    <t>00250244</t>
  </si>
  <si>
    <t>Obec Záhoří</t>
  </si>
  <si>
    <t>Výměna vrat prvního výjezdu požární zbrojnice Záhoří</t>
  </si>
  <si>
    <t>Město Milevsko</t>
  </si>
  <si>
    <t>Výměna garážových vrat na požární zbrojnici Milevsko</t>
  </si>
  <si>
    <t>00251844</t>
  </si>
  <si>
    <t>Nákup nového plovoucího čerpadla AMPHIBIO 1500 GXV 390</t>
  </si>
  <si>
    <t>00250571</t>
  </si>
  <si>
    <t>Obec Malovice</t>
  </si>
  <si>
    <t>Rekonstrukce a modernizace stávajících vrat hasičské zbrojnice SDH Malovice</t>
  </si>
  <si>
    <t>Město Lišov</t>
  </si>
  <si>
    <t>Rekonstrukce střešního pláště na budově hasičské zbrojnice Lišov</t>
  </si>
  <si>
    <t>00251232</t>
  </si>
  <si>
    <t>Obec Hoštice</t>
  </si>
  <si>
    <t>00251798</t>
  </si>
  <si>
    <t>Obec Sousedovice</t>
  </si>
  <si>
    <t>Nákup požární techniky pro sousedovické hasiče k 90. výročí založení jednotky SDH</t>
  </si>
  <si>
    <t>00667811</t>
  </si>
  <si>
    <t>Obec Rovná</t>
  </si>
  <si>
    <t>00666548</t>
  </si>
  <si>
    <t>Obec Třebětice</t>
  </si>
  <si>
    <t>Pořízení sekčních vrat a výměna okna na budově hasičské zbrojnice Třebětice</t>
  </si>
  <si>
    <t>00245933</t>
  </si>
  <si>
    <t>Obec Kájov</t>
  </si>
  <si>
    <t>SDH Kájov - modernizace a technické zhodnocení hasičské zbrojnice</t>
  </si>
  <si>
    <t>00250384</t>
  </si>
  <si>
    <t>Nákup požární motorové stříkačky pro SDH Horosedly</t>
  </si>
  <si>
    <t>00245372</t>
  </si>
  <si>
    <t>Obec Roudné</t>
  </si>
  <si>
    <t>Rekonstrukce části objektu (zemědělská usedlost v majetku obce č.p. 9) pro potřeby jednotky sboru dobrovolných hasičů obce Roudné</t>
  </si>
  <si>
    <t>Nákup nového sušáku na hadice pro SDH Onšovice</t>
  </si>
  <si>
    <t>Příjemce dotace/žadatel</t>
  </si>
  <si>
    <t>Požadované prostředky</t>
  </si>
  <si>
    <t>Navrhované prostředky</t>
  </si>
  <si>
    <t>Dopravní automobil DA 10 – IVECO DAILY 50C15V</t>
  </si>
  <si>
    <t>Oprava hasičské zbrojnice</t>
  </si>
  <si>
    <t>Výměna garážových vrat,  vybourání a zpevnění betonové podlahy</t>
  </si>
  <si>
    <t>Rekonstrukce střechy hasičské zbrojnice JSDHO Předslavice</t>
  </si>
  <si>
    <t>Pořízení čerpadla a plovoucího sacího koše</t>
  </si>
  <si>
    <t>Požární stříkačka TOHATSU VC82ASE</t>
  </si>
  <si>
    <t>Nákup věcného vybavení požární zbrojnice pro SDH obce Chvalovice</t>
  </si>
  <si>
    <t>Technické zhodnocení hasičské zbrojnice</t>
  </si>
  <si>
    <t>Stavební úpravy hasičského centra Vlachovo Březí</t>
  </si>
  <si>
    <t>Výstavba hrubé stavby hasičské zbrojnice Přízeř</t>
  </si>
  <si>
    <t>Celkem plánované nákl. (Kč) a navrhované prostředky (Kč)</t>
  </si>
  <si>
    <t>I</t>
  </si>
  <si>
    <t>Ozn proj</t>
  </si>
  <si>
    <t xml:space="preserve">Celkem navrhované prostředky INVESTIČNÍ </t>
  </si>
  <si>
    <t xml:space="preserve">Zbývá k rozdělení - INVESTIČNÍ </t>
  </si>
  <si>
    <t>Obec Střelské Hoštice (N 10)</t>
  </si>
  <si>
    <t xml:space="preserve">Celkem požadavky obcí na příspěvek z grantového programu a navrhované prostředky  </t>
  </si>
  <si>
    <t>Náhradníci - příjemci v případě nevyužitých investičních grantů shora uvedených žadatelů</t>
  </si>
  <si>
    <t>Neúspěsné projekty</t>
  </si>
  <si>
    <t>Celkový počet  podpořených investičních projektů</t>
  </si>
  <si>
    <t>Grantový program na podporu jednotek SDH obcí Jihočeského kraje, 1. výzva pro rok 2011 - výběr investičních projektů</t>
  </si>
  <si>
    <t>Městys Ledenice         (N 2)</t>
  </si>
  <si>
    <t>Obec Čkyně                (N 3)</t>
  </si>
  <si>
    <t>Obec Čkyně                 (N 4)</t>
  </si>
  <si>
    <t>Obec Chotěmice         (N 6)</t>
  </si>
  <si>
    <t>Obec Chotoviny         (N 7)</t>
  </si>
  <si>
    <t>Obec Lčovice              (N 8)</t>
  </si>
  <si>
    <t>Obec Pohorovice        (N 9)</t>
  </si>
  <si>
    <t>Výměna garážových vrat hasičské zbrojnice v Cizkrajově</t>
  </si>
  <si>
    <t>Pořízení motorové stříkačky pro SDH Mičovice</t>
  </si>
  <si>
    <t>Vnitřní stavební úpravy objektu hasičské zbrojnice</t>
  </si>
  <si>
    <t>Centrála pro SDH Kestřany - proud v každé krizové situaci</t>
  </si>
  <si>
    <t>Celkem požadavky obcí na příspěvek z grantového programu a navrhované prostředky z navýšené částky 1,0 mil Kč</t>
  </si>
  <si>
    <t xml:space="preserve">Projekty, navržené hodnotící komisí do výše 1,0 mil Kč, v případě schválení návrhu na rozdělení hospodářského výsledku kraje za rok 2010 </t>
  </si>
  <si>
    <t>Město Netolice             (N 1)</t>
  </si>
  <si>
    <t>Obec Horní Vltavice   (N 5)</t>
  </si>
  <si>
    <t xml:space="preserve">Celkové plánované náklady </t>
  </si>
  <si>
    <t>Celkem požadavky obcí na investiční příspěvek z grantového programu (Kč)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</si>
</sst>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9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b/>
      <sz val="1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6" fillId="0" borderId="10" xfId="0" applyFont="1" applyBorder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5" fillId="23" borderId="12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13" fillId="33" borderId="22" xfId="0" applyNumberFormat="1" applyFont="1" applyFill="1" applyBorder="1" applyAlignment="1">
      <alignment horizontal="center" vertical="center" wrapText="1"/>
    </xf>
    <xf numFmtId="3" fontId="13" fillId="33" borderId="22" xfId="0" applyNumberFormat="1" applyFont="1" applyFill="1" applyBorder="1" applyAlignment="1">
      <alignment horizontal="center" vertical="center" wrapText="1"/>
    </xf>
    <xf numFmtId="3" fontId="13" fillId="33" borderId="11" xfId="0" applyNumberFormat="1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3" fontId="13" fillId="34" borderId="14" xfId="0" applyNumberFormat="1" applyFont="1" applyFill="1" applyBorder="1" applyAlignment="1">
      <alignment horizontal="center" vertical="center"/>
    </xf>
    <xf numFmtId="3" fontId="13" fillId="34" borderId="12" xfId="0" applyNumberFormat="1" applyFont="1" applyFill="1" applyBorder="1" applyAlignment="1">
      <alignment horizontal="center" vertical="center"/>
    </xf>
    <xf numFmtId="3" fontId="13" fillId="34" borderId="15" xfId="0" applyNumberFormat="1" applyFont="1" applyFill="1" applyBorder="1" applyAlignment="1">
      <alignment horizontal="center" vertical="center"/>
    </xf>
    <xf numFmtId="3" fontId="13" fillId="34" borderId="23" xfId="0" applyNumberFormat="1" applyFont="1" applyFill="1" applyBorder="1" applyAlignment="1">
      <alignment horizontal="center" vertical="center"/>
    </xf>
    <xf numFmtId="3" fontId="13" fillId="34" borderId="18" xfId="0" applyNumberFormat="1" applyFont="1" applyFill="1" applyBorder="1" applyAlignment="1">
      <alignment horizontal="center" vertical="center"/>
    </xf>
    <xf numFmtId="3" fontId="13" fillId="34" borderId="24" xfId="0" applyNumberFormat="1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3" fontId="13" fillId="34" borderId="20" xfId="0" applyNumberFormat="1" applyFont="1" applyFill="1" applyBorder="1" applyAlignment="1">
      <alignment horizontal="center" vertical="center"/>
    </xf>
    <xf numFmtId="3" fontId="13" fillId="34" borderId="25" xfId="0" applyNumberFormat="1" applyFont="1" applyFill="1" applyBorder="1" applyAlignment="1">
      <alignment horizontal="center" vertical="center"/>
    </xf>
    <xf numFmtId="3" fontId="13" fillId="0" borderId="22" xfId="0" applyNumberFormat="1" applyFont="1" applyBorder="1" applyAlignment="1">
      <alignment horizontal="center" vertical="center"/>
    </xf>
    <xf numFmtId="3" fontId="14" fillId="0" borderId="22" xfId="0" applyNumberFormat="1" applyFont="1" applyBorder="1" applyAlignment="1">
      <alignment horizontal="center"/>
    </xf>
    <xf numFmtId="3" fontId="13" fillId="0" borderId="11" xfId="0" applyNumberFormat="1" applyFont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3" fontId="13" fillId="34" borderId="22" xfId="0" applyNumberFormat="1" applyFont="1" applyFill="1" applyBorder="1" applyAlignment="1">
      <alignment horizontal="center" vertical="center"/>
    </xf>
    <xf numFmtId="3" fontId="13" fillId="34" borderId="1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2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3" fillId="34" borderId="29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 wrapText="1"/>
    </xf>
    <xf numFmtId="0" fontId="14" fillId="0" borderId="31" xfId="0" applyFont="1" applyBorder="1" applyAlignment="1">
      <alignment horizontal="center" wrapText="1"/>
    </xf>
    <xf numFmtId="0" fontId="12" fillId="34" borderId="29" xfId="0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3" fillId="34" borderId="29" xfId="0" applyFont="1" applyFill="1" applyBorder="1" applyAlignment="1">
      <alignment horizontal="center" vertical="center"/>
    </xf>
    <xf numFmtId="0" fontId="14" fillId="34" borderId="30" xfId="0" applyFont="1" applyFill="1" applyBorder="1" applyAlignment="1">
      <alignment horizontal="center"/>
    </xf>
    <xf numFmtId="0" fontId="14" fillId="34" borderId="31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0"/>
  <sheetViews>
    <sheetView tabSelected="1" zoomScale="78" zoomScaleNormal="78" zoomScalePageLayoutView="0" workbookViewId="0" topLeftCell="A1">
      <selection activeCell="N50" sqref="N50"/>
    </sheetView>
  </sheetViews>
  <sheetFormatPr defaultColWidth="9.140625" defaultRowHeight="12.75"/>
  <cols>
    <col min="1" max="1" width="9.140625" style="0" customWidth="1"/>
    <col min="2" max="2" width="13.7109375" style="0" customWidth="1"/>
    <col min="3" max="3" width="35.7109375" style="0" customWidth="1"/>
    <col min="4" max="4" width="55.7109375" style="0" customWidth="1"/>
    <col min="5" max="7" width="22.7109375" style="0" customWidth="1"/>
    <col min="8" max="8" width="8.28125" style="0" hidden="1" customWidth="1"/>
  </cols>
  <sheetData>
    <row r="2" spans="1:7" s="4" customFormat="1" ht="52.5" customHeight="1">
      <c r="A2" s="53" t="s">
        <v>233</v>
      </c>
      <c r="B2" s="53"/>
      <c r="C2" s="53"/>
      <c r="D2" s="53"/>
      <c r="E2" s="53"/>
      <c r="F2" s="53"/>
      <c r="G2" s="53"/>
    </row>
    <row r="3" spans="1:7" s="4" customFormat="1" ht="52.5" customHeight="1">
      <c r="A3" s="25"/>
      <c r="B3" s="25"/>
      <c r="C3" s="25"/>
      <c r="D3" s="25"/>
      <c r="E3" s="25"/>
      <c r="F3" s="25"/>
      <c r="G3" s="25"/>
    </row>
    <row r="4" s="5" customFormat="1" ht="15.75" customHeight="1" thickBot="1">
      <c r="A4" s="7"/>
    </row>
    <row r="5" spans="1:8" s="6" customFormat="1" ht="93" customHeight="1" thickBot="1">
      <c r="A5" s="26" t="s">
        <v>1</v>
      </c>
      <c r="B5" s="27" t="s">
        <v>2</v>
      </c>
      <c r="C5" s="27" t="s">
        <v>210</v>
      </c>
      <c r="D5" s="27" t="s">
        <v>0</v>
      </c>
      <c r="E5" s="28" t="s">
        <v>249</v>
      </c>
      <c r="F5" s="29" t="s">
        <v>211</v>
      </c>
      <c r="G5" s="30" t="s">
        <v>212</v>
      </c>
      <c r="H5" s="8" t="s">
        <v>225</v>
      </c>
    </row>
    <row r="6" spans="1:8" s="2" customFormat="1" ht="79.5" customHeight="1">
      <c r="A6" s="10">
        <v>1</v>
      </c>
      <c r="B6" s="11">
        <v>252069</v>
      </c>
      <c r="C6" s="31" t="s">
        <v>63</v>
      </c>
      <c r="D6" s="18" t="s">
        <v>64</v>
      </c>
      <c r="E6" s="33">
        <v>260748</v>
      </c>
      <c r="F6" s="33">
        <v>182000</v>
      </c>
      <c r="G6" s="34">
        <v>50000</v>
      </c>
      <c r="H6" s="9" t="s">
        <v>224</v>
      </c>
    </row>
    <row r="7" spans="1:8" s="3" customFormat="1" ht="79.5" customHeight="1">
      <c r="A7" s="10">
        <v>2</v>
      </c>
      <c r="B7" s="12">
        <v>246433</v>
      </c>
      <c r="C7" s="32" t="s">
        <v>172</v>
      </c>
      <c r="D7" s="19" t="s">
        <v>173</v>
      </c>
      <c r="E7" s="35">
        <v>1324880</v>
      </c>
      <c r="F7" s="35">
        <v>900000</v>
      </c>
      <c r="G7" s="36">
        <v>270000</v>
      </c>
      <c r="H7" s="9" t="s">
        <v>224</v>
      </c>
    </row>
    <row r="8" spans="1:8" s="3" customFormat="1" ht="79.5" customHeight="1">
      <c r="A8" s="10">
        <v>3</v>
      </c>
      <c r="B8" s="12">
        <v>244899</v>
      </c>
      <c r="C8" s="32" t="s">
        <v>6</v>
      </c>
      <c r="D8" s="19" t="s">
        <v>7</v>
      </c>
      <c r="E8" s="35">
        <v>5780000</v>
      </c>
      <c r="F8" s="35">
        <v>900000</v>
      </c>
      <c r="G8" s="36">
        <v>850000</v>
      </c>
      <c r="H8" s="9" t="s">
        <v>224</v>
      </c>
    </row>
    <row r="9" spans="1:8" s="3" customFormat="1" ht="79.5" customHeight="1">
      <c r="A9" s="10">
        <v>4</v>
      </c>
      <c r="B9" s="12">
        <v>252387</v>
      </c>
      <c r="C9" s="32" t="s">
        <v>125</v>
      </c>
      <c r="D9" s="19" t="s">
        <v>126</v>
      </c>
      <c r="E9" s="35">
        <v>183000</v>
      </c>
      <c r="F9" s="35">
        <v>128000</v>
      </c>
      <c r="G9" s="36">
        <v>70000</v>
      </c>
      <c r="H9" s="9" t="s">
        <v>224</v>
      </c>
    </row>
    <row r="10" spans="1:8" s="3" customFormat="1" ht="79.5" customHeight="1">
      <c r="A10" s="10">
        <v>5</v>
      </c>
      <c r="B10" s="12">
        <v>246875</v>
      </c>
      <c r="C10" s="32" t="s">
        <v>91</v>
      </c>
      <c r="D10" s="19" t="s">
        <v>92</v>
      </c>
      <c r="E10" s="35">
        <v>240000</v>
      </c>
      <c r="F10" s="35">
        <v>168000</v>
      </c>
      <c r="G10" s="36">
        <v>130000</v>
      </c>
      <c r="H10" s="9" t="s">
        <v>224</v>
      </c>
    </row>
    <row r="11" spans="1:8" s="3" customFormat="1" ht="79.5" customHeight="1">
      <c r="A11" s="10">
        <v>6</v>
      </c>
      <c r="B11" s="12">
        <v>245178</v>
      </c>
      <c r="C11" s="32" t="s">
        <v>189</v>
      </c>
      <c r="D11" s="19" t="s">
        <v>190</v>
      </c>
      <c r="E11" s="35">
        <v>753511</v>
      </c>
      <c r="F11" s="35">
        <v>527457.7</v>
      </c>
      <c r="G11" s="36">
        <v>200000</v>
      </c>
      <c r="H11" s="9" t="s">
        <v>224</v>
      </c>
    </row>
    <row r="12" spans="1:8" s="3" customFormat="1" ht="79.5" customHeight="1">
      <c r="A12" s="10">
        <v>7</v>
      </c>
      <c r="B12" s="12">
        <v>249831</v>
      </c>
      <c r="C12" s="32" t="s">
        <v>182</v>
      </c>
      <c r="D12" s="19" t="s">
        <v>183</v>
      </c>
      <c r="E12" s="35">
        <v>69996.67</v>
      </c>
      <c r="F12" s="35">
        <v>48000</v>
      </c>
      <c r="G12" s="36">
        <v>45000</v>
      </c>
      <c r="H12" s="9" t="s">
        <v>224</v>
      </c>
    </row>
    <row r="13" spans="1:8" s="3" customFormat="1" ht="79.5" customHeight="1">
      <c r="A13" s="10">
        <v>8</v>
      </c>
      <c r="B13" s="12">
        <v>246115</v>
      </c>
      <c r="C13" s="32" t="s">
        <v>174</v>
      </c>
      <c r="D13" s="19" t="s">
        <v>222</v>
      </c>
      <c r="E13" s="35">
        <v>4651976</v>
      </c>
      <c r="F13" s="35">
        <v>900000</v>
      </c>
      <c r="G13" s="36">
        <v>380000</v>
      </c>
      <c r="H13" s="9" t="s">
        <v>224</v>
      </c>
    </row>
    <row r="14" spans="1:8" s="3" customFormat="1" ht="79.5" customHeight="1">
      <c r="A14" s="10">
        <v>9</v>
      </c>
      <c r="B14" s="12">
        <v>245381</v>
      </c>
      <c r="C14" s="32" t="s">
        <v>65</v>
      </c>
      <c r="D14" s="19" t="s">
        <v>66</v>
      </c>
      <c r="E14" s="35">
        <v>762330</v>
      </c>
      <c r="F14" s="35">
        <v>533630</v>
      </c>
      <c r="G14" s="36">
        <v>250000</v>
      </c>
      <c r="H14" s="9" t="s">
        <v>224</v>
      </c>
    </row>
    <row r="15" spans="1:8" s="3" customFormat="1" ht="79.5" customHeight="1">
      <c r="A15" s="10">
        <v>10</v>
      </c>
      <c r="B15" s="12">
        <v>251755</v>
      </c>
      <c r="C15" s="32" t="s">
        <v>113</v>
      </c>
      <c r="D15" s="19" t="s">
        <v>114</v>
      </c>
      <c r="E15" s="35">
        <v>140000</v>
      </c>
      <c r="F15" s="35">
        <v>98000</v>
      </c>
      <c r="G15" s="36">
        <v>76000</v>
      </c>
      <c r="H15" s="9" t="s">
        <v>224</v>
      </c>
    </row>
    <row r="16" spans="1:8" s="3" customFormat="1" ht="79.5" customHeight="1">
      <c r="A16" s="10">
        <v>11</v>
      </c>
      <c r="B16" s="12">
        <v>245551</v>
      </c>
      <c r="C16" s="32" t="s">
        <v>101</v>
      </c>
      <c r="D16" s="19" t="s">
        <v>102</v>
      </c>
      <c r="E16" s="35">
        <v>200000</v>
      </c>
      <c r="F16" s="35">
        <v>140000</v>
      </c>
      <c r="G16" s="36">
        <v>80000</v>
      </c>
      <c r="H16" s="9" t="s">
        <v>224</v>
      </c>
    </row>
    <row r="17" spans="1:8" s="3" customFormat="1" ht="79.5" customHeight="1">
      <c r="A17" s="10">
        <v>12</v>
      </c>
      <c r="B17" s="12">
        <v>245585</v>
      </c>
      <c r="C17" s="32" t="s">
        <v>67</v>
      </c>
      <c r="D17" s="19" t="s">
        <v>68</v>
      </c>
      <c r="E17" s="35">
        <v>70000</v>
      </c>
      <c r="F17" s="35">
        <v>49000</v>
      </c>
      <c r="G17" s="36">
        <v>40000</v>
      </c>
      <c r="H17" s="9" t="s">
        <v>224</v>
      </c>
    </row>
    <row r="18" spans="1:8" s="3" customFormat="1" ht="79.5" customHeight="1">
      <c r="A18" s="10">
        <v>13</v>
      </c>
      <c r="B18" s="12">
        <v>252000</v>
      </c>
      <c r="C18" s="32" t="s">
        <v>103</v>
      </c>
      <c r="D18" s="19" t="s">
        <v>104</v>
      </c>
      <c r="E18" s="35">
        <v>44160</v>
      </c>
      <c r="F18" s="35">
        <v>30912</v>
      </c>
      <c r="G18" s="36">
        <v>30000</v>
      </c>
      <c r="H18" s="9" t="s">
        <v>224</v>
      </c>
    </row>
    <row r="19" spans="1:8" s="3" customFormat="1" ht="79.5" customHeight="1">
      <c r="A19" s="10">
        <v>14</v>
      </c>
      <c r="B19" s="12">
        <v>245721</v>
      </c>
      <c r="C19" s="32" t="s">
        <v>71</v>
      </c>
      <c r="D19" s="19" t="s">
        <v>72</v>
      </c>
      <c r="E19" s="35">
        <v>321448</v>
      </c>
      <c r="F19" s="35">
        <v>225000</v>
      </c>
      <c r="G19" s="36">
        <v>85000</v>
      </c>
      <c r="H19" s="9" t="s">
        <v>224</v>
      </c>
    </row>
    <row r="20" spans="1:8" s="3" customFormat="1" ht="79.5" customHeight="1">
      <c r="A20" s="10">
        <v>15</v>
      </c>
      <c r="B20" s="12">
        <v>246409</v>
      </c>
      <c r="C20" s="32" t="s">
        <v>29</v>
      </c>
      <c r="D20" s="19" t="s">
        <v>241</v>
      </c>
      <c r="E20" s="35">
        <v>54391</v>
      </c>
      <c r="F20" s="35">
        <v>38000</v>
      </c>
      <c r="G20" s="36">
        <v>35000</v>
      </c>
      <c r="H20" s="9" t="s">
        <v>224</v>
      </c>
    </row>
    <row r="21" spans="1:8" s="3" customFormat="1" ht="79.5" customHeight="1">
      <c r="A21" s="10">
        <v>16</v>
      </c>
      <c r="B21" s="12">
        <v>251135</v>
      </c>
      <c r="C21" s="32" t="s">
        <v>44</v>
      </c>
      <c r="D21" s="19" t="s">
        <v>45</v>
      </c>
      <c r="E21" s="35">
        <v>405000</v>
      </c>
      <c r="F21" s="35">
        <v>283000</v>
      </c>
      <c r="G21" s="36">
        <v>115000</v>
      </c>
      <c r="H21" s="9" t="s">
        <v>224</v>
      </c>
    </row>
    <row r="22" spans="1:8" s="3" customFormat="1" ht="79.5" customHeight="1" thickBot="1">
      <c r="A22" s="14">
        <v>17</v>
      </c>
      <c r="B22" s="15">
        <v>244929</v>
      </c>
      <c r="C22" s="39" t="s">
        <v>143</v>
      </c>
      <c r="D22" s="20" t="s">
        <v>144</v>
      </c>
      <c r="E22" s="37">
        <v>804000</v>
      </c>
      <c r="F22" s="37">
        <v>504000</v>
      </c>
      <c r="G22" s="38">
        <v>194000</v>
      </c>
      <c r="H22" s="9" t="s">
        <v>224</v>
      </c>
    </row>
    <row r="23" spans="1:8" s="3" customFormat="1" ht="79.5" customHeight="1" thickBot="1">
      <c r="A23" s="60" t="s">
        <v>229</v>
      </c>
      <c r="B23" s="61"/>
      <c r="C23" s="61"/>
      <c r="D23" s="62"/>
      <c r="E23" s="51">
        <f>SUM(E6:E22)</f>
        <v>16065440.67</v>
      </c>
      <c r="F23" s="51">
        <f>SUM(F6:F22)</f>
        <v>5654999.7</v>
      </c>
      <c r="G23" s="52">
        <f>SUM(G6:G22)</f>
        <v>2900000</v>
      </c>
      <c r="H23" s="9"/>
    </row>
    <row r="24" spans="1:8" s="3" customFormat="1" ht="79.5" customHeight="1" thickBot="1">
      <c r="A24" s="57" t="s">
        <v>246</v>
      </c>
      <c r="B24" s="58"/>
      <c r="C24" s="58"/>
      <c r="D24" s="58"/>
      <c r="E24" s="58"/>
      <c r="F24" s="58"/>
      <c r="G24" s="59"/>
      <c r="H24" s="9"/>
    </row>
    <row r="25" spans="1:8" s="3" customFormat="1" ht="79.5" customHeight="1">
      <c r="A25" s="10">
        <v>1</v>
      </c>
      <c r="B25" s="11">
        <v>244929</v>
      </c>
      <c r="C25" s="31" t="s">
        <v>143</v>
      </c>
      <c r="D25" s="18" t="s">
        <v>144</v>
      </c>
      <c r="E25" s="33">
        <v>804000</v>
      </c>
      <c r="F25" s="33">
        <v>504000</v>
      </c>
      <c r="G25" s="34">
        <v>186000</v>
      </c>
      <c r="H25" s="9"/>
    </row>
    <row r="26" spans="1:8" s="3" customFormat="1" ht="79.5" customHeight="1">
      <c r="A26" s="13">
        <v>2</v>
      </c>
      <c r="B26" s="12" t="s">
        <v>191</v>
      </c>
      <c r="C26" s="32" t="s">
        <v>192</v>
      </c>
      <c r="D26" s="19" t="s">
        <v>220</v>
      </c>
      <c r="E26" s="35">
        <v>110000</v>
      </c>
      <c r="F26" s="35">
        <v>70000</v>
      </c>
      <c r="G26" s="36">
        <v>30000</v>
      </c>
      <c r="H26" s="9" t="s">
        <v>224</v>
      </c>
    </row>
    <row r="27" spans="1:8" s="3" customFormat="1" ht="79.5" customHeight="1">
      <c r="A27" s="10">
        <v>3</v>
      </c>
      <c r="B27" s="12" t="s">
        <v>42</v>
      </c>
      <c r="C27" s="32" t="s">
        <v>43</v>
      </c>
      <c r="D27" s="19" t="s">
        <v>244</v>
      </c>
      <c r="E27" s="35">
        <v>139747</v>
      </c>
      <c r="F27" s="35">
        <v>95000</v>
      </c>
      <c r="G27" s="36">
        <v>60000</v>
      </c>
      <c r="H27" s="9" t="s">
        <v>224</v>
      </c>
    </row>
    <row r="28" spans="1:8" s="3" customFormat="1" ht="79.5" customHeight="1">
      <c r="A28" s="13">
        <v>4</v>
      </c>
      <c r="B28" s="12" t="s">
        <v>76</v>
      </c>
      <c r="C28" s="32" t="s">
        <v>77</v>
      </c>
      <c r="D28" s="19" t="s">
        <v>78</v>
      </c>
      <c r="E28" s="35">
        <v>1242870</v>
      </c>
      <c r="F28" s="35">
        <v>850000</v>
      </c>
      <c r="G28" s="36">
        <v>210000</v>
      </c>
      <c r="H28" s="9" t="s">
        <v>224</v>
      </c>
    </row>
    <row r="29" spans="1:8" s="3" customFormat="1" ht="79.5" customHeight="1">
      <c r="A29" s="10">
        <v>5</v>
      </c>
      <c r="B29" s="12" t="s">
        <v>186</v>
      </c>
      <c r="C29" s="32" t="s">
        <v>187</v>
      </c>
      <c r="D29" s="19" t="s">
        <v>188</v>
      </c>
      <c r="E29" s="35">
        <v>198288</v>
      </c>
      <c r="F29" s="35">
        <v>138800</v>
      </c>
      <c r="G29" s="36">
        <v>70000</v>
      </c>
      <c r="H29" s="9" t="s">
        <v>224</v>
      </c>
    </row>
    <row r="30" spans="1:8" s="3" customFormat="1" ht="79.5" customHeight="1">
      <c r="A30" s="13">
        <v>6</v>
      </c>
      <c r="B30" s="12" t="s">
        <v>55</v>
      </c>
      <c r="C30" s="32" t="s">
        <v>56</v>
      </c>
      <c r="D30" s="19" t="s">
        <v>57</v>
      </c>
      <c r="E30" s="35">
        <v>182000</v>
      </c>
      <c r="F30" s="35">
        <v>127000</v>
      </c>
      <c r="G30" s="36">
        <v>100000</v>
      </c>
      <c r="H30" s="9" t="s">
        <v>224</v>
      </c>
    </row>
    <row r="31" spans="1:8" s="3" customFormat="1" ht="79.5" customHeight="1">
      <c r="A31" s="10">
        <v>7</v>
      </c>
      <c r="B31" s="12" t="s">
        <v>82</v>
      </c>
      <c r="C31" s="32" t="s">
        <v>83</v>
      </c>
      <c r="D31" s="19" t="s">
        <v>84</v>
      </c>
      <c r="E31" s="35">
        <v>100000</v>
      </c>
      <c r="F31" s="35">
        <v>70000</v>
      </c>
      <c r="G31" s="36">
        <v>55000</v>
      </c>
      <c r="H31" s="9" t="s">
        <v>224</v>
      </c>
    </row>
    <row r="32" spans="1:8" s="3" customFormat="1" ht="79.5" customHeight="1">
      <c r="A32" s="13">
        <v>8</v>
      </c>
      <c r="B32" s="12" t="s">
        <v>162</v>
      </c>
      <c r="C32" s="32" t="s">
        <v>163</v>
      </c>
      <c r="D32" s="19" t="s">
        <v>216</v>
      </c>
      <c r="E32" s="35">
        <v>375611</v>
      </c>
      <c r="F32" s="35">
        <v>262000</v>
      </c>
      <c r="G32" s="36">
        <v>100000</v>
      </c>
      <c r="H32" s="9" t="s">
        <v>224</v>
      </c>
    </row>
    <row r="33" spans="1:8" s="3" customFormat="1" ht="79.5" customHeight="1">
      <c r="A33" s="10">
        <v>9</v>
      </c>
      <c r="B33" s="12" t="s">
        <v>148</v>
      </c>
      <c r="C33" s="32" t="s">
        <v>149</v>
      </c>
      <c r="D33" s="19" t="s">
        <v>150</v>
      </c>
      <c r="E33" s="35">
        <v>56388</v>
      </c>
      <c r="F33" s="35">
        <v>39471</v>
      </c>
      <c r="G33" s="36">
        <v>39000</v>
      </c>
      <c r="H33" s="9" t="s">
        <v>224</v>
      </c>
    </row>
    <row r="34" spans="1:8" s="3" customFormat="1" ht="79.5" customHeight="1">
      <c r="A34" s="13">
        <v>10</v>
      </c>
      <c r="B34" s="12" t="s">
        <v>129</v>
      </c>
      <c r="C34" s="32" t="s">
        <v>130</v>
      </c>
      <c r="D34" s="19" t="s">
        <v>131</v>
      </c>
      <c r="E34" s="35">
        <v>237000</v>
      </c>
      <c r="F34" s="35">
        <v>118500</v>
      </c>
      <c r="G34" s="36">
        <v>90000</v>
      </c>
      <c r="H34" s="9" t="s">
        <v>224</v>
      </c>
    </row>
    <row r="35" spans="1:8" s="3" customFormat="1" ht="79.5" customHeight="1" thickBot="1">
      <c r="A35" s="14">
        <v>11</v>
      </c>
      <c r="B35" s="15" t="s">
        <v>179</v>
      </c>
      <c r="C35" s="39" t="s">
        <v>180</v>
      </c>
      <c r="D35" s="20" t="s">
        <v>181</v>
      </c>
      <c r="E35" s="37">
        <v>101959</v>
      </c>
      <c r="F35" s="37">
        <v>71000</v>
      </c>
      <c r="G35" s="38">
        <v>60000</v>
      </c>
      <c r="H35" s="9" t="s">
        <v>224</v>
      </c>
    </row>
    <row r="36" spans="1:8" s="3" customFormat="1" ht="79.5" customHeight="1" thickBot="1">
      <c r="A36" s="60" t="s">
        <v>245</v>
      </c>
      <c r="B36" s="61"/>
      <c r="C36" s="61"/>
      <c r="D36" s="62"/>
      <c r="E36" s="51">
        <f>SUM(E26:E35)</f>
        <v>2743863</v>
      </c>
      <c r="F36" s="51">
        <f>SUM(F26:F35)</f>
        <v>1841771</v>
      </c>
      <c r="G36" s="52">
        <f>SUM(G25:G35)</f>
        <v>1000000</v>
      </c>
      <c r="H36" s="9"/>
    </row>
    <row r="37" spans="1:8" s="3" customFormat="1" ht="79.5" customHeight="1" thickBot="1">
      <c r="A37" s="57" t="s">
        <v>230</v>
      </c>
      <c r="B37" s="58"/>
      <c r="C37" s="58"/>
      <c r="D37" s="58"/>
      <c r="E37" s="58"/>
      <c r="F37" s="58"/>
      <c r="G37" s="59"/>
      <c r="H37" s="9"/>
    </row>
    <row r="38" spans="1:8" s="3" customFormat="1" ht="79.5" customHeight="1">
      <c r="A38" s="10">
        <v>1</v>
      </c>
      <c r="B38" s="11" t="s">
        <v>58</v>
      </c>
      <c r="C38" s="31" t="s">
        <v>247</v>
      </c>
      <c r="D38" s="18" t="s">
        <v>59</v>
      </c>
      <c r="E38" s="33">
        <v>200000</v>
      </c>
      <c r="F38" s="33">
        <v>140000</v>
      </c>
      <c r="G38" s="34">
        <v>0</v>
      </c>
      <c r="H38" s="9" t="s">
        <v>224</v>
      </c>
    </row>
    <row r="39" spans="1:8" s="3" customFormat="1" ht="79.5" customHeight="1">
      <c r="A39" s="10">
        <v>2</v>
      </c>
      <c r="B39" s="12" t="s">
        <v>17</v>
      </c>
      <c r="C39" s="32" t="s">
        <v>234</v>
      </c>
      <c r="D39" s="19" t="s">
        <v>18</v>
      </c>
      <c r="E39" s="35">
        <v>74400</v>
      </c>
      <c r="F39" s="35">
        <v>52080</v>
      </c>
      <c r="G39" s="36">
        <v>0</v>
      </c>
      <c r="H39" s="9" t="s">
        <v>224</v>
      </c>
    </row>
    <row r="40" spans="1:8" s="3" customFormat="1" ht="79.5" customHeight="1">
      <c r="A40" s="10">
        <v>3</v>
      </c>
      <c r="B40" s="12" t="s">
        <v>204</v>
      </c>
      <c r="C40" s="32" t="s">
        <v>235</v>
      </c>
      <c r="D40" s="19" t="s">
        <v>205</v>
      </c>
      <c r="E40" s="35">
        <v>150000</v>
      </c>
      <c r="F40" s="35">
        <v>105000</v>
      </c>
      <c r="G40" s="36">
        <v>0</v>
      </c>
      <c r="H40" s="9" t="s">
        <v>224</v>
      </c>
    </row>
    <row r="41" spans="1:8" s="3" customFormat="1" ht="79.5" customHeight="1">
      <c r="A41" s="10">
        <v>4</v>
      </c>
      <c r="B41" s="12" t="s">
        <v>204</v>
      </c>
      <c r="C41" s="32" t="s">
        <v>236</v>
      </c>
      <c r="D41" s="19" t="s">
        <v>209</v>
      </c>
      <c r="E41" s="35">
        <v>166255</v>
      </c>
      <c r="F41" s="35">
        <v>116378</v>
      </c>
      <c r="G41" s="36">
        <v>0</v>
      </c>
      <c r="H41" s="9" t="s">
        <v>224</v>
      </c>
    </row>
    <row r="42" spans="1:8" s="3" customFormat="1" ht="79.5" customHeight="1">
      <c r="A42" s="10">
        <v>5</v>
      </c>
      <c r="B42" s="12" t="s">
        <v>115</v>
      </c>
      <c r="C42" s="32" t="s">
        <v>248</v>
      </c>
      <c r="D42" s="19" t="s">
        <v>116</v>
      </c>
      <c r="E42" s="35">
        <v>138000</v>
      </c>
      <c r="F42" s="35">
        <v>96600</v>
      </c>
      <c r="G42" s="36">
        <v>0</v>
      </c>
      <c r="H42" s="9" t="s">
        <v>224</v>
      </c>
    </row>
    <row r="43" spans="1:8" s="3" customFormat="1" ht="79.5" customHeight="1">
      <c r="A43" s="10">
        <v>6</v>
      </c>
      <c r="B43" s="12" t="s">
        <v>21</v>
      </c>
      <c r="C43" s="32" t="s">
        <v>237</v>
      </c>
      <c r="D43" s="19" t="s">
        <v>22</v>
      </c>
      <c r="E43" s="35">
        <v>70578</v>
      </c>
      <c r="F43" s="35">
        <v>49300</v>
      </c>
      <c r="G43" s="36">
        <v>0</v>
      </c>
      <c r="H43" s="9" t="s">
        <v>224</v>
      </c>
    </row>
    <row r="44" spans="1:8" s="3" customFormat="1" ht="79.5" customHeight="1">
      <c r="A44" s="10">
        <v>7</v>
      </c>
      <c r="B44" s="12" t="s">
        <v>164</v>
      </c>
      <c r="C44" s="32" t="s">
        <v>238</v>
      </c>
      <c r="D44" s="19" t="s">
        <v>165</v>
      </c>
      <c r="E44" s="35">
        <v>74724</v>
      </c>
      <c r="F44" s="35">
        <v>52300</v>
      </c>
      <c r="G44" s="36">
        <v>0</v>
      </c>
      <c r="H44" s="9" t="s">
        <v>224</v>
      </c>
    </row>
    <row r="45" spans="1:8" s="3" customFormat="1" ht="79.5" customHeight="1">
      <c r="A45" s="10">
        <v>8</v>
      </c>
      <c r="B45" s="12" t="s">
        <v>108</v>
      </c>
      <c r="C45" s="32" t="s">
        <v>239</v>
      </c>
      <c r="D45" s="19" t="s">
        <v>109</v>
      </c>
      <c r="E45" s="35">
        <v>58788</v>
      </c>
      <c r="F45" s="35">
        <v>41151</v>
      </c>
      <c r="G45" s="36">
        <v>0</v>
      </c>
      <c r="H45" s="9" t="s">
        <v>224</v>
      </c>
    </row>
    <row r="46" spans="1:8" s="3" customFormat="1" ht="79.5" customHeight="1">
      <c r="A46" s="10">
        <v>9</v>
      </c>
      <c r="B46" s="12" t="s">
        <v>53</v>
      </c>
      <c r="C46" s="32" t="s">
        <v>240</v>
      </c>
      <c r="D46" s="19" t="s">
        <v>54</v>
      </c>
      <c r="E46" s="35">
        <v>89000</v>
      </c>
      <c r="F46" s="35">
        <v>62300</v>
      </c>
      <c r="G46" s="36">
        <v>0</v>
      </c>
      <c r="H46" s="9" t="s">
        <v>224</v>
      </c>
    </row>
    <row r="47" spans="1:8" s="3" customFormat="1" ht="79.5" customHeight="1" thickBot="1">
      <c r="A47" s="14">
        <v>10</v>
      </c>
      <c r="B47" s="15" t="s">
        <v>184</v>
      </c>
      <c r="C47" s="39" t="s">
        <v>228</v>
      </c>
      <c r="D47" s="20" t="s">
        <v>185</v>
      </c>
      <c r="E47" s="37">
        <v>54000</v>
      </c>
      <c r="F47" s="37">
        <v>37800</v>
      </c>
      <c r="G47" s="38">
        <v>0</v>
      </c>
      <c r="H47" s="9" t="s">
        <v>224</v>
      </c>
    </row>
    <row r="48" spans="1:8" s="3" customFormat="1" ht="79.5" customHeight="1" thickBot="1">
      <c r="A48" s="63" t="s">
        <v>231</v>
      </c>
      <c r="B48" s="64"/>
      <c r="C48" s="64"/>
      <c r="D48" s="64"/>
      <c r="E48" s="64"/>
      <c r="F48" s="64"/>
      <c r="G48" s="65"/>
      <c r="H48" s="9"/>
    </row>
    <row r="49" spans="1:8" s="3" customFormat="1" ht="79.5" customHeight="1">
      <c r="A49" s="10">
        <v>1</v>
      </c>
      <c r="B49" s="11" t="s">
        <v>48</v>
      </c>
      <c r="C49" s="31" t="s">
        <v>49</v>
      </c>
      <c r="D49" s="18" t="s">
        <v>213</v>
      </c>
      <c r="E49" s="33">
        <v>1750000</v>
      </c>
      <c r="F49" s="33">
        <v>900000</v>
      </c>
      <c r="G49" s="34">
        <v>0</v>
      </c>
      <c r="H49" s="9" t="s">
        <v>224</v>
      </c>
    </row>
    <row r="50" spans="1:8" s="3" customFormat="1" ht="79.5" customHeight="1">
      <c r="A50" s="10">
        <v>2</v>
      </c>
      <c r="B50" s="12" t="s">
        <v>8</v>
      </c>
      <c r="C50" s="32" t="s">
        <v>9</v>
      </c>
      <c r="D50" s="19" t="s">
        <v>10</v>
      </c>
      <c r="E50" s="35">
        <v>1043600</v>
      </c>
      <c r="F50" s="35">
        <v>730520</v>
      </c>
      <c r="G50" s="36">
        <v>0</v>
      </c>
      <c r="H50" s="9" t="s">
        <v>224</v>
      </c>
    </row>
    <row r="51" spans="1:8" s="3" customFormat="1" ht="79.5" customHeight="1">
      <c r="A51" s="13">
        <v>3</v>
      </c>
      <c r="B51" s="12" t="s">
        <v>36</v>
      </c>
      <c r="C51" s="32" t="s">
        <v>37</v>
      </c>
      <c r="D51" s="19" t="s">
        <v>38</v>
      </c>
      <c r="E51" s="35">
        <v>432000</v>
      </c>
      <c r="F51" s="35">
        <v>302400</v>
      </c>
      <c r="G51" s="36">
        <v>0</v>
      </c>
      <c r="H51" s="9" t="s">
        <v>224</v>
      </c>
    </row>
    <row r="52" spans="1:8" s="3" customFormat="1" ht="79.5" customHeight="1">
      <c r="A52" s="10">
        <v>4</v>
      </c>
      <c r="B52" s="12" t="s">
        <v>30</v>
      </c>
      <c r="C52" s="32" t="s">
        <v>31</v>
      </c>
      <c r="D52" s="19" t="s">
        <v>32</v>
      </c>
      <c r="E52" s="35">
        <v>128383</v>
      </c>
      <c r="F52" s="35">
        <v>89868</v>
      </c>
      <c r="G52" s="36">
        <v>0</v>
      </c>
      <c r="H52" s="9" t="s">
        <v>224</v>
      </c>
    </row>
    <row r="53" spans="1:8" s="3" customFormat="1" ht="79.5" customHeight="1">
      <c r="A53" s="13">
        <v>5</v>
      </c>
      <c r="B53" s="12" t="s">
        <v>110</v>
      </c>
      <c r="C53" s="32" t="s">
        <v>111</v>
      </c>
      <c r="D53" s="19" t="s">
        <v>112</v>
      </c>
      <c r="E53" s="35">
        <v>175650</v>
      </c>
      <c r="F53" s="35">
        <v>120000</v>
      </c>
      <c r="G53" s="36">
        <v>0</v>
      </c>
      <c r="H53" s="9" t="s">
        <v>224</v>
      </c>
    </row>
    <row r="54" spans="1:8" s="3" customFormat="1" ht="79.5" customHeight="1">
      <c r="A54" s="10">
        <v>6</v>
      </c>
      <c r="B54" s="12" t="s">
        <v>46</v>
      </c>
      <c r="C54" s="32" t="s">
        <v>47</v>
      </c>
      <c r="D54" s="19" t="s">
        <v>221</v>
      </c>
      <c r="E54" s="35">
        <v>224266.75</v>
      </c>
      <c r="F54" s="35">
        <v>156000</v>
      </c>
      <c r="G54" s="36">
        <v>0</v>
      </c>
      <c r="H54" s="9" t="s">
        <v>224</v>
      </c>
    </row>
    <row r="55" spans="1:8" s="3" customFormat="1" ht="79.5" customHeight="1">
      <c r="A55" s="13">
        <v>7</v>
      </c>
      <c r="B55" s="12" t="s">
        <v>122</v>
      </c>
      <c r="C55" s="32" t="s">
        <v>123</v>
      </c>
      <c r="D55" s="19" t="s">
        <v>124</v>
      </c>
      <c r="E55" s="35">
        <v>50500</v>
      </c>
      <c r="F55" s="35">
        <v>35350</v>
      </c>
      <c r="G55" s="36">
        <v>0</v>
      </c>
      <c r="H55" s="9" t="s">
        <v>224</v>
      </c>
    </row>
    <row r="56" spans="1:8" s="3" customFormat="1" ht="79.5" customHeight="1">
      <c r="A56" s="10">
        <v>8</v>
      </c>
      <c r="B56" s="12" t="s">
        <v>137</v>
      </c>
      <c r="C56" s="32" t="s">
        <v>138</v>
      </c>
      <c r="D56" s="19" t="s">
        <v>139</v>
      </c>
      <c r="E56" s="35">
        <v>772080</v>
      </c>
      <c r="F56" s="35">
        <v>540450</v>
      </c>
      <c r="G56" s="36">
        <v>0</v>
      </c>
      <c r="H56" s="9" t="s">
        <v>224</v>
      </c>
    </row>
    <row r="57" spans="1:8" s="3" customFormat="1" ht="79.5" customHeight="1">
      <c r="A57" s="13">
        <v>9</v>
      </c>
      <c r="B57" s="12" t="s">
        <v>159</v>
      </c>
      <c r="C57" s="32" t="s">
        <v>160</v>
      </c>
      <c r="D57" s="19" t="s">
        <v>161</v>
      </c>
      <c r="E57" s="35">
        <v>729640</v>
      </c>
      <c r="F57" s="35">
        <v>510000</v>
      </c>
      <c r="G57" s="36">
        <v>0</v>
      </c>
      <c r="H57" s="9" t="s">
        <v>224</v>
      </c>
    </row>
    <row r="58" spans="1:8" s="3" customFormat="1" ht="79.5" customHeight="1">
      <c r="A58" s="10">
        <v>10</v>
      </c>
      <c r="B58" s="11" t="s">
        <v>33</v>
      </c>
      <c r="C58" s="31" t="s">
        <v>34</v>
      </c>
      <c r="D58" s="18" t="s">
        <v>35</v>
      </c>
      <c r="E58" s="33">
        <v>770000</v>
      </c>
      <c r="F58" s="33">
        <v>539000</v>
      </c>
      <c r="G58" s="34">
        <v>0</v>
      </c>
      <c r="H58" s="9" t="s">
        <v>224</v>
      </c>
    </row>
    <row r="59" spans="1:8" s="3" customFormat="1" ht="79.5" customHeight="1">
      <c r="A59" s="13">
        <v>11</v>
      </c>
      <c r="B59" s="12" t="s">
        <v>60</v>
      </c>
      <c r="C59" s="32" t="s">
        <v>61</v>
      </c>
      <c r="D59" s="19" t="s">
        <v>62</v>
      </c>
      <c r="E59" s="35">
        <v>312000</v>
      </c>
      <c r="F59" s="35">
        <v>218400</v>
      </c>
      <c r="G59" s="36">
        <v>0</v>
      </c>
      <c r="H59" s="9" t="s">
        <v>224</v>
      </c>
    </row>
    <row r="60" spans="1:8" s="3" customFormat="1" ht="79.5" customHeight="1">
      <c r="A60" s="10">
        <v>12</v>
      </c>
      <c r="B60" s="12" t="s">
        <v>50</v>
      </c>
      <c r="C60" s="32" t="s">
        <v>51</v>
      </c>
      <c r="D60" s="19" t="s">
        <v>52</v>
      </c>
      <c r="E60" s="35">
        <v>238800</v>
      </c>
      <c r="F60" s="35">
        <v>167160</v>
      </c>
      <c r="G60" s="36">
        <v>0</v>
      </c>
      <c r="H60" s="9" t="s">
        <v>224</v>
      </c>
    </row>
    <row r="61" spans="1:8" s="3" customFormat="1" ht="79.5" customHeight="1">
      <c r="A61" s="13">
        <v>13</v>
      </c>
      <c r="B61" s="12" t="s">
        <v>119</v>
      </c>
      <c r="C61" s="32" t="s">
        <v>120</v>
      </c>
      <c r="D61" s="19" t="s">
        <v>121</v>
      </c>
      <c r="E61" s="35">
        <v>100000</v>
      </c>
      <c r="F61" s="35">
        <v>70000</v>
      </c>
      <c r="G61" s="36">
        <v>0</v>
      </c>
      <c r="H61" s="9" t="s">
        <v>224</v>
      </c>
    </row>
    <row r="62" spans="1:8" s="3" customFormat="1" ht="79.5" customHeight="1">
      <c r="A62" s="10">
        <v>14</v>
      </c>
      <c r="B62" s="12" t="s">
        <v>79</v>
      </c>
      <c r="C62" s="32" t="s">
        <v>80</v>
      </c>
      <c r="D62" s="19" t="s">
        <v>81</v>
      </c>
      <c r="E62" s="35">
        <v>310000</v>
      </c>
      <c r="F62" s="35">
        <v>217000</v>
      </c>
      <c r="G62" s="36">
        <v>0</v>
      </c>
      <c r="H62" s="9" t="s">
        <v>224</v>
      </c>
    </row>
    <row r="63" spans="1:8" s="3" customFormat="1" ht="79.5" customHeight="1">
      <c r="A63" s="13">
        <v>15</v>
      </c>
      <c r="B63" s="12" t="s">
        <v>73</v>
      </c>
      <c r="C63" s="32" t="s">
        <v>74</v>
      </c>
      <c r="D63" s="19" t="s">
        <v>75</v>
      </c>
      <c r="E63" s="35">
        <v>48000</v>
      </c>
      <c r="F63" s="35">
        <v>31200</v>
      </c>
      <c r="G63" s="36">
        <v>0</v>
      </c>
      <c r="H63" s="9" t="s">
        <v>224</v>
      </c>
    </row>
    <row r="64" spans="1:8" s="3" customFormat="1" ht="79.5" customHeight="1">
      <c r="A64" s="10">
        <v>16</v>
      </c>
      <c r="B64" s="12" t="s">
        <v>26</v>
      </c>
      <c r="C64" s="32" t="s">
        <v>27</v>
      </c>
      <c r="D64" s="19" t="s">
        <v>28</v>
      </c>
      <c r="E64" s="35">
        <v>191943</v>
      </c>
      <c r="F64" s="35">
        <v>134360</v>
      </c>
      <c r="G64" s="36">
        <v>0</v>
      </c>
      <c r="H64" s="9" t="s">
        <v>224</v>
      </c>
    </row>
    <row r="65" spans="1:8" s="3" customFormat="1" ht="79.5" customHeight="1">
      <c r="A65" s="13">
        <v>17</v>
      </c>
      <c r="B65" s="12" t="s">
        <v>151</v>
      </c>
      <c r="C65" s="32" t="s">
        <v>152</v>
      </c>
      <c r="D65" s="19" t="s">
        <v>153</v>
      </c>
      <c r="E65" s="35">
        <v>390746.61</v>
      </c>
      <c r="F65" s="35">
        <v>273522</v>
      </c>
      <c r="G65" s="36">
        <v>0</v>
      </c>
      <c r="H65" s="9" t="s">
        <v>224</v>
      </c>
    </row>
    <row r="66" spans="1:8" s="3" customFormat="1" ht="79.5" customHeight="1">
      <c r="A66" s="10">
        <v>18</v>
      </c>
      <c r="B66" s="12" t="s">
        <v>134</v>
      </c>
      <c r="C66" s="32" t="s">
        <v>135</v>
      </c>
      <c r="D66" s="19" t="s">
        <v>136</v>
      </c>
      <c r="E66" s="35">
        <v>110000</v>
      </c>
      <c r="F66" s="35">
        <v>77000</v>
      </c>
      <c r="G66" s="36">
        <v>0</v>
      </c>
      <c r="H66" s="9" t="s">
        <v>224</v>
      </c>
    </row>
    <row r="67" spans="1:8" s="3" customFormat="1" ht="79.5" customHeight="1">
      <c r="A67" s="13">
        <v>19</v>
      </c>
      <c r="B67" s="12" t="s">
        <v>88</v>
      </c>
      <c r="C67" s="32" t="s">
        <v>89</v>
      </c>
      <c r="D67" s="19" t="s">
        <v>90</v>
      </c>
      <c r="E67" s="35">
        <v>280000</v>
      </c>
      <c r="F67" s="35">
        <v>196000</v>
      </c>
      <c r="G67" s="36">
        <v>0</v>
      </c>
      <c r="H67" s="9" t="s">
        <v>224</v>
      </c>
    </row>
    <row r="68" spans="1:8" s="3" customFormat="1" ht="79.5" customHeight="1">
      <c r="A68" s="10">
        <v>20</v>
      </c>
      <c r="B68" s="12" t="s">
        <v>69</v>
      </c>
      <c r="C68" s="32" t="s">
        <v>70</v>
      </c>
      <c r="D68" s="19" t="s">
        <v>219</v>
      </c>
      <c r="E68" s="35">
        <v>73780</v>
      </c>
      <c r="F68" s="35">
        <v>51590</v>
      </c>
      <c r="G68" s="36">
        <v>0</v>
      </c>
      <c r="H68" s="9" t="s">
        <v>224</v>
      </c>
    </row>
    <row r="69" spans="1:8" s="3" customFormat="1" ht="79.5" customHeight="1">
      <c r="A69" s="13">
        <v>21</v>
      </c>
      <c r="B69" s="12" t="s">
        <v>201</v>
      </c>
      <c r="C69" s="32" t="s">
        <v>202</v>
      </c>
      <c r="D69" s="19" t="s">
        <v>203</v>
      </c>
      <c r="E69" s="35">
        <v>158600</v>
      </c>
      <c r="F69" s="35">
        <v>111020</v>
      </c>
      <c r="G69" s="36">
        <v>0</v>
      </c>
      <c r="H69" s="9" t="s">
        <v>224</v>
      </c>
    </row>
    <row r="70" spans="1:8" s="3" customFormat="1" ht="79.5" customHeight="1">
      <c r="A70" s="10">
        <v>22</v>
      </c>
      <c r="B70" s="12" t="s">
        <v>3</v>
      </c>
      <c r="C70" s="32" t="s">
        <v>4</v>
      </c>
      <c r="D70" s="19" t="s">
        <v>5</v>
      </c>
      <c r="E70" s="35">
        <v>240000</v>
      </c>
      <c r="F70" s="35">
        <v>168000</v>
      </c>
      <c r="G70" s="36">
        <v>0</v>
      </c>
      <c r="H70" s="9" t="s">
        <v>224</v>
      </c>
    </row>
    <row r="71" spans="1:8" s="3" customFormat="1" ht="79.5" customHeight="1">
      <c r="A71" s="13">
        <v>23</v>
      </c>
      <c r="B71" s="12" t="s">
        <v>175</v>
      </c>
      <c r="C71" s="32" t="s">
        <v>176</v>
      </c>
      <c r="D71" s="19" t="s">
        <v>177</v>
      </c>
      <c r="E71" s="35">
        <v>258453</v>
      </c>
      <c r="F71" s="35">
        <v>180000</v>
      </c>
      <c r="G71" s="36">
        <v>0</v>
      </c>
      <c r="H71" s="9" t="s">
        <v>224</v>
      </c>
    </row>
    <row r="72" spans="1:8" s="3" customFormat="1" ht="79.5" customHeight="1">
      <c r="A72" s="10">
        <v>24</v>
      </c>
      <c r="B72" s="12" t="s">
        <v>140</v>
      </c>
      <c r="C72" s="32" t="s">
        <v>141</v>
      </c>
      <c r="D72" s="19" t="s">
        <v>142</v>
      </c>
      <c r="E72" s="35">
        <v>120000</v>
      </c>
      <c r="F72" s="35">
        <v>84000</v>
      </c>
      <c r="G72" s="36">
        <v>0</v>
      </c>
      <c r="H72" s="9" t="s">
        <v>224</v>
      </c>
    </row>
    <row r="73" spans="1:8" s="3" customFormat="1" ht="79.5" customHeight="1">
      <c r="A73" s="13">
        <v>25</v>
      </c>
      <c r="B73" s="12" t="s">
        <v>105</v>
      </c>
      <c r="C73" s="32" t="s">
        <v>106</v>
      </c>
      <c r="D73" s="19" t="s">
        <v>107</v>
      </c>
      <c r="E73" s="35">
        <v>324000</v>
      </c>
      <c r="F73" s="35">
        <v>226800</v>
      </c>
      <c r="G73" s="36">
        <v>0</v>
      </c>
      <c r="H73" s="9" t="s">
        <v>224</v>
      </c>
    </row>
    <row r="74" spans="1:8" s="3" customFormat="1" ht="79.5" customHeight="1">
      <c r="A74" s="10">
        <v>26</v>
      </c>
      <c r="B74" s="12" t="s">
        <v>127</v>
      </c>
      <c r="C74" s="32" t="s">
        <v>128</v>
      </c>
      <c r="D74" s="19" t="s">
        <v>242</v>
      </c>
      <c r="E74" s="35">
        <v>238800</v>
      </c>
      <c r="F74" s="35">
        <v>140000</v>
      </c>
      <c r="G74" s="36">
        <v>0</v>
      </c>
      <c r="H74" s="9" t="s">
        <v>224</v>
      </c>
    </row>
    <row r="75" spans="1:8" s="3" customFormat="1" ht="79.5" customHeight="1">
      <c r="A75" s="13">
        <v>27</v>
      </c>
      <c r="B75" s="12" t="s">
        <v>19</v>
      </c>
      <c r="C75" s="32" t="s">
        <v>20</v>
      </c>
      <c r="D75" s="19" t="s">
        <v>218</v>
      </c>
      <c r="E75" s="35">
        <v>225600</v>
      </c>
      <c r="F75" s="35">
        <v>157920</v>
      </c>
      <c r="G75" s="36">
        <v>0</v>
      </c>
      <c r="H75" s="9" t="s">
        <v>224</v>
      </c>
    </row>
    <row r="76" spans="1:8" s="3" customFormat="1" ht="79.5" customHeight="1">
      <c r="A76" s="10">
        <v>28</v>
      </c>
      <c r="B76" s="12" t="s">
        <v>99</v>
      </c>
      <c r="C76" s="32" t="s">
        <v>100</v>
      </c>
      <c r="D76" s="19" t="s">
        <v>217</v>
      </c>
      <c r="E76" s="35">
        <v>51300</v>
      </c>
      <c r="F76" s="35">
        <v>33345</v>
      </c>
      <c r="G76" s="36">
        <v>0</v>
      </c>
      <c r="H76" s="9" t="s">
        <v>224</v>
      </c>
    </row>
    <row r="77" spans="1:8" s="3" customFormat="1" ht="79.5" customHeight="1">
      <c r="A77" s="13">
        <v>29</v>
      </c>
      <c r="B77" s="12" t="s">
        <v>39</v>
      </c>
      <c r="C77" s="32" t="s">
        <v>40</v>
      </c>
      <c r="D77" s="19" t="s">
        <v>41</v>
      </c>
      <c r="E77" s="35">
        <v>797557</v>
      </c>
      <c r="F77" s="35">
        <v>558289</v>
      </c>
      <c r="G77" s="36">
        <v>0</v>
      </c>
      <c r="H77" s="9" t="s">
        <v>224</v>
      </c>
    </row>
    <row r="78" spans="1:8" s="3" customFormat="1" ht="79.5" customHeight="1">
      <c r="A78" s="10">
        <v>30</v>
      </c>
      <c r="B78" s="12" t="s">
        <v>169</v>
      </c>
      <c r="C78" s="32" t="s">
        <v>170</v>
      </c>
      <c r="D78" s="19" t="s">
        <v>171</v>
      </c>
      <c r="E78" s="35">
        <v>148000</v>
      </c>
      <c r="F78" s="35">
        <v>103600</v>
      </c>
      <c r="G78" s="36">
        <v>0</v>
      </c>
      <c r="H78" s="9" t="s">
        <v>224</v>
      </c>
    </row>
    <row r="79" spans="1:8" s="3" customFormat="1" ht="79.5" customHeight="1">
      <c r="A79" s="13">
        <v>31</v>
      </c>
      <c r="B79" s="12" t="s">
        <v>178</v>
      </c>
      <c r="C79" s="32" t="s">
        <v>170</v>
      </c>
      <c r="D79" s="19" t="s">
        <v>98</v>
      </c>
      <c r="E79" s="35">
        <v>67700</v>
      </c>
      <c r="F79" s="35">
        <v>47300</v>
      </c>
      <c r="G79" s="36">
        <v>0</v>
      </c>
      <c r="H79" s="9" t="s">
        <v>224</v>
      </c>
    </row>
    <row r="80" spans="1:8" s="3" customFormat="1" ht="79.5" customHeight="1">
      <c r="A80" s="10">
        <v>32</v>
      </c>
      <c r="B80" s="12" t="s">
        <v>145</v>
      </c>
      <c r="C80" s="32" t="s">
        <v>146</v>
      </c>
      <c r="D80" s="19" t="s">
        <v>147</v>
      </c>
      <c r="E80" s="35">
        <v>250000</v>
      </c>
      <c r="F80" s="35">
        <v>175000</v>
      </c>
      <c r="G80" s="36">
        <v>0</v>
      </c>
      <c r="H80" s="9" t="s">
        <v>224</v>
      </c>
    </row>
    <row r="81" spans="1:8" s="3" customFormat="1" ht="83.25" customHeight="1">
      <c r="A81" s="13">
        <v>33</v>
      </c>
      <c r="B81" s="12" t="s">
        <v>206</v>
      </c>
      <c r="C81" s="32" t="s">
        <v>207</v>
      </c>
      <c r="D81" s="19" t="s">
        <v>208</v>
      </c>
      <c r="E81" s="35">
        <v>613000</v>
      </c>
      <c r="F81" s="35">
        <v>429100</v>
      </c>
      <c r="G81" s="36">
        <v>0</v>
      </c>
      <c r="H81" s="9" t="s">
        <v>224</v>
      </c>
    </row>
    <row r="82" spans="1:8" s="3" customFormat="1" ht="79.5" customHeight="1">
      <c r="A82" s="10">
        <v>34</v>
      </c>
      <c r="B82" s="12" t="s">
        <v>196</v>
      </c>
      <c r="C82" s="32" t="s">
        <v>197</v>
      </c>
      <c r="D82" s="19" t="s">
        <v>243</v>
      </c>
      <c r="E82" s="35">
        <v>530188</v>
      </c>
      <c r="F82" s="35">
        <v>371000</v>
      </c>
      <c r="G82" s="36">
        <v>0</v>
      </c>
      <c r="H82" s="9" t="s">
        <v>224</v>
      </c>
    </row>
    <row r="83" spans="1:8" s="3" customFormat="1" ht="79.5" customHeight="1">
      <c r="A83" s="13">
        <v>35</v>
      </c>
      <c r="B83" s="12" t="s">
        <v>93</v>
      </c>
      <c r="C83" s="32" t="s">
        <v>94</v>
      </c>
      <c r="D83" s="19" t="s">
        <v>95</v>
      </c>
      <c r="E83" s="35">
        <v>80200</v>
      </c>
      <c r="F83" s="35">
        <v>56000</v>
      </c>
      <c r="G83" s="36">
        <v>0</v>
      </c>
      <c r="H83" s="9" t="s">
        <v>224</v>
      </c>
    </row>
    <row r="84" spans="1:8" s="3" customFormat="1" ht="79.5" customHeight="1">
      <c r="A84" s="10">
        <v>36</v>
      </c>
      <c r="B84" s="12" t="s">
        <v>14</v>
      </c>
      <c r="C84" s="32" t="s">
        <v>15</v>
      </c>
      <c r="D84" s="19" t="s">
        <v>16</v>
      </c>
      <c r="E84" s="35">
        <v>113684.9</v>
      </c>
      <c r="F84" s="35">
        <v>79579</v>
      </c>
      <c r="G84" s="36">
        <v>0</v>
      </c>
      <c r="H84" s="9" t="s">
        <v>224</v>
      </c>
    </row>
    <row r="85" spans="1:8" s="3" customFormat="1" ht="79.5" customHeight="1">
      <c r="A85" s="13">
        <v>37</v>
      </c>
      <c r="B85" s="12" t="s">
        <v>85</v>
      </c>
      <c r="C85" s="32" t="s">
        <v>86</v>
      </c>
      <c r="D85" s="19" t="s">
        <v>87</v>
      </c>
      <c r="E85" s="35">
        <v>1486686.8</v>
      </c>
      <c r="F85" s="35">
        <v>1040600</v>
      </c>
      <c r="G85" s="36">
        <v>0</v>
      </c>
      <c r="H85" s="9" t="s">
        <v>224</v>
      </c>
    </row>
    <row r="86" spans="1:8" s="3" customFormat="1" ht="79.5" customHeight="1">
      <c r="A86" s="10">
        <v>38</v>
      </c>
      <c r="B86" s="12" t="s">
        <v>193</v>
      </c>
      <c r="C86" s="32" t="s">
        <v>194</v>
      </c>
      <c r="D86" s="19" t="s">
        <v>195</v>
      </c>
      <c r="E86" s="35">
        <v>80000</v>
      </c>
      <c r="F86" s="35">
        <v>56000</v>
      </c>
      <c r="G86" s="36">
        <v>0</v>
      </c>
      <c r="H86" s="9" t="s">
        <v>224</v>
      </c>
    </row>
    <row r="87" spans="1:8" s="3" customFormat="1" ht="79.5" customHeight="1">
      <c r="A87" s="13">
        <v>39</v>
      </c>
      <c r="B87" s="12" t="s">
        <v>154</v>
      </c>
      <c r="C87" s="32" t="s">
        <v>155</v>
      </c>
      <c r="D87" s="19" t="s">
        <v>214</v>
      </c>
      <c r="E87" s="35">
        <v>79894.67</v>
      </c>
      <c r="F87" s="35">
        <v>55900</v>
      </c>
      <c r="G87" s="36">
        <v>0</v>
      </c>
      <c r="H87" s="9" t="s">
        <v>224</v>
      </c>
    </row>
    <row r="88" spans="1:8" s="3" customFormat="1" ht="79.5" customHeight="1">
      <c r="A88" s="10">
        <v>40</v>
      </c>
      <c r="B88" s="12" t="s">
        <v>132</v>
      </c>
      <c r="C88" s="32" t="s">
        <v>133</v>
      </c>
      <c r="D88" s="19" t="s">
        <v>215</v>
      </c>
      <c r="E88" s="35">
        <v>173200</v>
      </c>
      <c r="F88" s="35">
        <v>121240</v>
      </c>
      <c r="G88" s="36">
        <v>0</v>
      </c>
      <c r="H88" s="9" t="s">
        <v>224</v>
      </c>
    </row>
    <row r="89" spans="1:8" s="3" customFormat="1" ht="79.5" customHeight="1">
      <c r="A89" s="13">
        <v>41</v>
      </c>
      <c r="B89" s="12" t="s">
        <v>23</v>
      </c>
      <c r="C89" s="32" t="s">
        <v>24</v>
      </c>
      <c r="D89" s="19" t="s">
        <v>25</v>
      </c>
      <c r="E89" s="35">
        <v>894220.5</v>
      </c>
      <c r="F89" s="35">
        <v>620000</v>
      </c>
      <c r="G89" s="36">
        <v>0</v>
      </c>
      <c r="H89" s="9" t="s">
        <v>224</v>
      </c>
    </row>
    <row r="90" spans="1:8" s="3" customFormat="1" ht="79.5" customHeight="1">
      <c r="A90" s="10">
        <v>42</v>
      </c>
      <c r="B90" s="12" t="s">
        <v>96</v>
      </c>
      <c r="C90" s="32" t="s">
        <v>97</v>
      </c>
      <c r="D90" s="19" t="s">
        <v>98</v>
      </c>
      <c r="E90" s="35">
        <v>96712</v>
      </c>
      <c r="F90" s="35">
        <v>67698</v>
      </c>
      <c r="G90" s="36">
        <v>0</v>
      </c>
      <c r="H90" s="9" t="s">
        <v>224</v>
      </c>
    </row>
    <row r="91" spans="1:8" s="3" customFormat="1" ht="79.5" customHeight="1">
      <c r="A91" s="13">
        <v>43</v>
      </c>
      <c r="B91" s="12" t="s">
        <v>198</v>
      </c>
      <c r="C91" s="32" t="s">
        <v>199</v>
      </c>
      <c r="D91" s="19" t="s">
        <v>200</v>
      </c>
      <c r="E91" s="35">
        <v>150000</v>
      </c>
      <c r="F91" s="35">
        <v>105000</v>
      </c>
      <c r="G91" s="36">
        <v>0</v>
      </c>
      <c r="H91" s="9" t="s">
        <v>224</v>
      </c>
    </row>
    <row r="92" spans="1:8" s="3" customFormat="1" ht="79.5" customHeight="1">
      <c r="A92" s="10">
        <v>44</v>
      </c>
      <c r="B92" s="12" t="s">
        <v>11</v>
      </c>
      <c r="C92" s="32" t="s">
        <v>12</v>
      </c>
      <c r="D92" s="19" t="s">
        <v>13</v>
      </c>
      <c r="E92" s="35">
        <v>168000</v>
      </c>
      <c r="F92" s="35">
        <v>117600</v>
      </c>
      <c r="G92" s="36">
        <v>0</v>
      </c>
      <c r="H92" s="9" t="s">
        <v>224</v>
      </c>
    </row>
    <row r="93" spans="1:8" s="3" customFormat="1" ht="79.5" customHeight="1">
      <c r="A93" s="13">
        <v>45</v>
      </c>
      <c r="B93" s="12" t="s">
        <v>166</v>
      </c>
      <c r="C93" s="32" t="s">
        <v>167</v>
      </c>
      <c r="D93" s="19" t="s">
        <v>168</v>
      </c>
      <c r="E93" s="35">
        <v>200000</v>
      </c>
      <c r="F93" s="35">
        <v>140000</v>
      </c>
      <c r="G93" s="36">
        <v>0</v>
      </c>
      <c r="H93" s="9" t="s">
        <v>224</v>
      </c>
    </row>
    <row r="94" spans="1:8" s="3" customFormat="1" ht="79.5" customHeight="1">
      <c r="A94" s="10">
        <v>46</v>
      </c>
      <c r="B94" s="12" t="s">
        <v>156</v>
      </c>
      <c r="C94" s="32" t="s">
        <v>157</v>
      </c>
      <c r="D94" s="19" t="s">
        <v>158</v>
      </c>
      <c r="E94" s="35">
        <v>79781.6</v>
      </c>
      <c r="F94" s="35">
        <v>55847.12</v>
      </c>
      <c r="G94" s="36">
        <v>0</v>
      </c>
      <c r="H94" s="9" t="s">
        <v>224</v>
      </c>
    </row>
    <row r="95" spans="1:8" s="3" customFormat="1" ht="79.5" customHeight="1" thickBot="1">
      <c r="A95" s="16">
        <v>47</v>
      </c>
      <c r="B95" s="17" t="s">
        <v>156</v>
      </c>
      <c r="C95" s="40" t="s">
        <v>117</v>
      </c>
      <c r="D95" s="21" t="s">
        <v>118</v>
      </c>
      <c r="E95" s="41">
        <v>300000</v>
      </c>
      <c r="F95" s="41">
        <v>200000</v>
      </c>
      <c r="G95" s="42">
        <v>0</v>
      </c>
      <c r="H95" s="9"/>
    </row>
    <row r="96" spans="1:7" s="1" customFormat="1" ht="48" customHeight="1" thickBot="1">
      <c r="A96" s="47" t="s">
        <v>223</v>
      </c>
      <c r="B96" s="48"/>
      <c r="C96" s="48"/>
      <c r="D96" s="48"/>
      <c r="E96" s="43">
        <f>SUM(E23,E36,E38:E47,E49:E95)</f>
        <v>35942016.5</v>
      </c>
      <c r="F96" s="44"/>
      <c r="G96" s="45">
        <f>SUM(G23,G36)</f>
        <v>3900000</v>
      </c>
    </row>
    <row r="97" spans="1:7" s="1" customFormat="1" ht="63" customHeight="1">
      <c r="A97" s="54" t="s">
        <v>250</v>
      </c>
      <c r="B97" s="55"/>
      <c r="C97" s="55"/>
      <c r="D97" s="56"/>
      <c r="E97" s="22"/>
      <c r="F97" s="46">
        <f>SUM(F23,F36,F38:F47,F49:F95)</f>
        <v>19110337.82</v>
      </c>
      <c r="G97" s="23"/>
    </row>
    <row r="98" spans="1:7" s="1" customFormat="1" ht="40.5" customHeight="1" hidden="1">
      <c r="A98" s="49" t="s">
        <v>226</v>
      </c>
      <c r="B98" s="49"/>
      <c r="C98" s="49"/>
      <c r="D98" s="49"/>
      <c r="E98" s="24"/>
      <c r="F98" s="24"/>
      <c r="G98" s="23">
        <f>SUM(G6:G22,G25:G35,G38:G47,G49:G95)</f>
        <v>3900000</v>
      </c>
    </row>
    <row r="99" spans="1:7" ht="79.5" customHeight="1" hidden="1">
      <c r="A99" s="49" t="s">
        <v>227</v>
      </c>
      <c r="B99" s="49"/>
      <c r="C99" s="49"/>
      <c r="D99" s="49"/>
      <c r="E99" s="24"/>
      <c r="F99" s="24"/>
      <c r="G99" s="23">
        <f>SUM(3900000-G98)</f>
        <v>0</v>
      </c>
    </row>
    <row r="100" spans="1:7" ht="42" customHeight="1">
      <c r="A100" s="50"/>
      <c r="B100" s="49" t="s">
        <v>232</v>
      </c>
      <c r="C100" s="49"/>
      <c r="D100" s="49"/>
      <c r="E100" s="24"/>
      <c r="F100" s="24"/>
      <c r="G100" s="46">
        <f>_xlfn.COUNTIFS(H6:H95,"I",G6:G95,"&gt;0")</f>
        <v>27</v>
      </c>
    </row>
    <row r="101" ht="33" customHeight="1" hidden="1"/>
  </sheetData>
  <sheetProtection/>
  <mergeCells count="7">
    <mergeCell ref="A2:G2"/>
    <mergeCell ref="A97:D97"/>
    <mergeCell ref="A24:G24"/>
    <mergeCell ref="A23:D23"/>
    <mergeCell ref="A36:D36"/>
    <mergeCell ref="A37:G37"/>
    <mergeCell ref="A48:G48"/>
  </mergeCells>
  <printOptions horizontalCentered="1"/>
  <pageMargins left="0.7874015748031497" right="0.5905511811023623" top="0.984251968503937" bottom="0.7874015748031497" header="0.5118110236220472" footer="0.5118110236220472"/>
  <pageSetup fitToHeight="0" fitToWidth="1" horizontalDpi="600" verticalDpi="600" orientation="portrait" paperSize="9" scale="49" r:id="rId1"/>
  <headerFooter alignWithMargins="0">
    <oddHeader>&amp;R&amp;"Times New Roman,Obyčejné"&amp;18Č. tisku 168/ZK/11
Příloha č. 1</oddHeader>
    <oddFooter>&amp;L&amp;"Arial,Tučné"168/ZK/11&amp;R&amp;14&amp;P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Holub</dc:creator>
  <cp:keywords/>
  <dc:description/>
  <cp:lastModifiedBy>Jiří Holub</cp:lastModifiedBy>
  <cp:lastPrinted>2011-05-10T13:41:59Z</cp:lastPrinted>
  <dcterms:created xsi:type="dcterms:W3CDTF">2006-03-26T18:14:00Z</dcterms:created>
  <dcterms:modified xsi:type="dcterms:W3CDTF">2011-05-10T13:42:12Z</dcterms:modified>
  <cp:category/>
  <cp:version/>
  <cp:contentType/>
  <cp:contentStatus/>
</cp:coreProperties>
</file>