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2520" windowWidth="13950" windowHeight="6450" activeTab="0"/>
  </bookViews>
  <sheets>
    <sheet name="RK" sheetId="1" r:id="rId1"/>
  </sheets>
  <definedNames>
    <definedName name="_xlnm.Print_Titles" localSheetId="0">'RK'!$13:$14</definedName>
    <definedName name="_xlnm.Print_Area" localSheetId="0">'RK'!$A$1:$F$49</definedName>
  </definedNames>
  <calcPr fullCalcOnLoad="1"/>
</workbook>
</file>

<file path=xl/sharedStrings.xml><?xml version="1.0" encoding="utf-8"?>
<sst xmlns="http://schemas.openxmlformats.org/spreadsheetml/2006/main" count="69" uniqueCount="62">
  <si>
    <t xml:space="preserve">požadavek z FRŠ </t>
  </si>
  <si>
    <t>přiděleno z FRŠ</t>
  </si>
  <si>
    <t>Název akce</t>
  </si>
  <si>
    <t>Škola, šk. zařízení</t>
  </si>
  <si>
    <t>I. etapa</t>
  </si>
  <si>
    <t>Jihočeský kraj</t>
  </si>
  <si>
    <t>nulové odpisy</t>
  </si>
  <si>
    <t>náklady akce celkem</t>
  </si>
  <si>
    <t>v tis. Kč</t>
  </si>
  <si>
    <t>celkem FRŠ</t>
  </si>
  <si>
    <t>SPŠ a VOŠ Písek</t>
  </si>
  <si>
    <t>SŠ řemesel a služeb Strakonice</t>
  </si>
  <si>
    <t>SŠ obchodu, služeb a podnik. a VOŠ ČB</t>
  </si>
  <si>
    <t>rekonstrukce střechy</t>
  </si>
  <si>
    <t>Konzervatoř České Budějovice</t>
  </si>
  <si>
    <t>DDM Písek</t>
  </si>
  <si>
    <t>Gy JVJ ČB</t>
  </si>
  <si>
    <t>přístavba pavilonu F</t>
  </si>
  <si>
    <t>Gy Jírovcova</t>
  </si>
  <si>
    <t>oprava fasády tělocvičny a oprava stropu včetně osvětlení</t>
  </si>
  <si>
    <t>SŠ obchodu, služeb a řemesel Tábor, Bydlinského</t>
  </si>
  <si>
    <t>Základní škola Český krumlov</t>
  </si>
  <si>
    <t>izolace základů školy</t>
  </si>
  <si>
    <t>DD Radenín</t>
  </si>
  <si>
    <t>Stav a čerpání Fondu rozvoje školství v roce 2011</t>
  </si>
  <si>
    <t>převod z r.2010</t>
  </si>
  <si>
    <t>schválený rozpočet na rok 2011</t>
  </si>
  <si>
    <t>VOŠ, SPŠ autom. České Budějovice</t>
  </si>
  <si>
    <t>Zdroje FRŠ na rok 2011:</t>
  </si>
  <si>
    <t>výměna oken</t>
  </si>
  <si>
    <t>ZÁSOBNÍK pro rok 2011</t>
  </si>
  <si>
    <t>Gy Písek</t>
  </si>
  <si>
    <t>rekonstrukce sociál. zařízení a wc ve všech patrech školy</t>
  </si>
  <si>
    <t>SUPŠ Bechyně</t>
  </si>
  <si>
    <t>rekonstrukce prostor pro umístění ZUŠ</t>
  </si>
  <si>
    <t>SOU zeměděl a služeb Dačice</t>
  </si>
  <si>
    <t>výměna oken v budově DM a školy</t>
  </si>
  <si>
    <t>reko výměníku a rozvodů - 1. část</t>
  </si>
  <si>
    <t>objekt Skuherského - reko střechy, krovu, podlah, rozvodů topení a sociálních zařízení</t>
  </si>
  <si>
    <t>II.etapa</t>
  </si>
  <si>
    <t>prodej DDM České Budějovice</t>
  </si>
  <si>
    <t>usn.č.427/2010/ZK  ze dne 21.12.2010</t>
  </si>
  <si>
    <t>usn.č.354/2010/ZK ze dne 21.9.2010</t>
  </si>
  <si>
    <t>spolufinancování AP PRK GP rekonstrukce sportovišť</t>
  </si>
  <si>
    <t xml:space="preserve">spolufinancování - úpravy prostor pro OV oborů fotograf, kosmetička-  objekt Nádražní </t>
  </si>
  <si>
    <t>usn.č. 91/2011/RK-59 ze dne 1.2.2011</t>
  </si>
  <si>
    <t>usn.č. 158/2011/RK-60 ze dne 15.2.2011</t>
  </si>
  <si>
    <t xml:space="preserve">splátka za prodej nemovitosti </t>
  </si>
  <si>
    <t>usn.č.355/2004/ZK ze dne 26.10.2004</t>
  </si>
  <si>
    <t>prodej pozemku Blatná</t>
  </si>
  <si>
    <t>usn.č.355/ZK/2010 ze dne 21.9.2010</t>
  </si>
  <si>
    <t>úroky k 31.3.2011</t>
  </si>
  <si>
    <t>III.etapa</t>
  </si>
  <si>
    <t>rekonstrukce dětského tábora Kobyla + dozory 240 tis.</t>
  </si>
  <si>
    <t>usn.č.56/2011/ZK z 15.2.2011</t>
  </si>
  <si>
    <t>prodej pozemku SZdrŠ Písek</t>
  </si>
  <si>
    <t>usn.č.391/2011/RK-65 ze dne 3. 5. 2011</t>
  </si>
  <si>
    <t>výměna zařízení ŠJ z důvodu rekonstrukce rozvodů tepla + úpravy pro PPP</t>
  </si>
  <si>
    <t>objekt Senovážné - reko rozvodů topení; dláždění</t>
  </si>
  <si>
    <t>usn.č…../2011/RK-.. ze dne 31. 5. 2011</t>
  </si>
  <si>
    <t xml:space="preserve">IV.etapa </t>
  </si>
  <si>
    <t>usn.č…../2011/ZK-.. ze dne 31. 5. 2011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</si>
</sst>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</numFmts>
  <fonts count="40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Times New Roman CE"/>
      <family val="1"/>
    </font>
    <font>
      <b/>
      <sz val="14"/>
      <name val="Times New Roman CE"/>
      <family val="1"/>
    </font>
    <font>
      <b/>
      <sz val="14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4" fontId="3" fillId="0" borderId="0" xfId="0" applyNumberFormat="1" applyFont="1" applyFill="1" applyBorder="1" applyAlignment="1">
      <alignment/>
    </xf>
    <xf numFmtId="3" fontId="4" fillId="0" borderId="12" xfId="0" applyNumberFormat="1" applyFont="1" applyBorder="1" applyAlignment="1" applyProtection="1">
      <alignment/>
      <protection hidden="1"/>
    </xf>
    <xf numFmtId="4" fontId="4" fillId="0" borderId="13" xfId="0" applyNumberFormat="1" applyFont="1" applyFill="1" applyBorder="1" applyAlignment="1">
      <alignment/>
    </xf>
    <xf numFmtId="3" fontId="4" fillId="0" borderId="14" xfId="0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Alignment="1" applyProtection="1">
      <alignment/>
      <protection hidden="1"/>
    </xf>
    <xf numFmtId="4" fontId="4" fillId="0" borderId="0" xfId="0" applyNumberFormat="1" applyFont="1" applyFill="1" applyBorder="1" applyAlignment="1">
      <alignment/>
    </xf>
    <xf numFmtId="0" fontId="4" fillId="0" borderId="15" xfId="0" applyFont="1" applyBorder="1" applyAlignment="1" applyProtection="1">
      <alignment vertical="top"/>
      <protection hidden="1"/>
    </xf>
    <xf numFmtId="0" fontId="4" fillId="0" borderId="10" xfId="0" applyFont="1" applyBorder="1" applyAlignment="1" applyProtection="1">
      <alignment vertical="top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1" fontId="4" fillId="0" borderId="10" xfId="0" applyNumberFormat="1" applyFont="1" applyBorder="1" applyAlignment="1" applyProtection="1">
      <alignment horizontal="left" vertical="top" wrapText="1"/>
      <protection hidden="1"/>
    </xf>
    <xf numFmtId="1" fontId="4" fillId="0" borderId="11" xfId="0" applyNumberFormat="1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 applyProtection="1">
      <alignment/>
      <protection hidden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 applyProtection="1">
      <alignment horizontal="left"/>
      <protection hidden="1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 applyProtection="1">
      <alignment/>
      <protection hidden="1"/>
    </xf>
    <xf numFmtId="0" fontId="4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wrapText="1"/>
      <protection hidden="1"/>
    </xf>
    <xf numFmtId="3" fontId="4" fillId="0" borderId="11" xfId="0" applyNumberFormat="1" applyFont="1" applyBorder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 applyProtection="1">
      <alignment/>
      <protection hidden="1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 vertical="top"/>
    </xf>
    <xf numFmtId="0" fontId="3" fillId="0" borderId="21" xfId="0" applyFont="1" applyBorder="1" applyAlignment="1">
      <alignment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1" fontId="3" fillId="0" borderId="18" xfId="0" applyNumberFormat="1" applyFont="1" applyBorder="1" applyAlignment="1" applyProtection="1">
      <alignment horizontal="right"/>
      <protection hidden="1"/>
    </xf>
    <xf numFmtId="3" fontId="5" fillId="0" borderId="18" xfId="0" applyNumberFormat="1" applyFont="1" applyBorder="1" applyAlignment="1" applyProtection="1">
      <alignment horizontal="right"/>
      <protection hidden="1"/>
    </xf>
    <xf numFmtId="3" fontId="5" fillId="0" borderId="19" xfId="0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 applyProtection="1">
      <alignment vertical="top"/>
      <protection hidden="1"/>
    </xf>
    <xf numFmtId="0" fontId="3" fillId="0" borderId="0" xfId="0" applyFont="1" applyFill="1" applyBorder="1" applyAlignment="1">
      <alignment vertical="top" wrapText="1"/>
    </xf>
    <xf numFmtId="0" fontId="4" fillId="0" borderId="21" xfId="0" applyFont="1" applyBorder="1" applyAlignment="1">
      <alignment/>
    </xf>
    <xf numFmtId="0" fontId="3" fillId="0" borderId="16" xfId="0" applyFont="1" applyFill="1" applyBorder="1" applyAlignment="1">
      <alignment vertical="top" wrapText="1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4" fontId="3" fillId="0" borderId="0" xfId="0" applyNumberFormat="1" applyFont="1" applyFill="1" applyBorder="1" applyAlignment="1">
      <alignment/>
    </xf>
    <xf numFmtId="3" fontId="4" fillId="0" borderId="12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hidden="1"/>
    </xf>
    <xf numFmtId="3" fontId="4" fillId="0" borderId="12" xfId="0" applyNumberFormat="1" applyFont="1" applyBorder="1" applyAlignment="1" applyProtection="1">
      <alignment vertical="top"/>
      <protection hidden="1"/>
    </xf>
    <xf numFmtId="3" fontId="3" fillId="0" borderId="0" xfId="0" applyNumberFormat="1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="75" zoomScaleSheetLayoutView="75" zoomScalePageLayoutView="0" workbookViewId="0" topLeftCell="A1">
      <selection activeCell="F26" sqref="F26"/>
    </sheetView>
  </sheetViews>
  <sheetFormatPr defaultColWidth="9.00390625" defaultRowHeight="18" customHeight="1"/>
  <cols>
    <col min="1" max="1" width="56.375" style="6" customWidth="1"/>
    <col min="2" max="2" width="88.00390625" style="6" customWidth="1"/>
    <col min="3" max="3" width="16.75390625" style="6" customWidth="1"/>
    <col min="4" max="4" width="13.875" style="19" customWidth="1"/>
    <col min="5" max="5" width="12.00390625" style="18" customWidth="1"/>
    <col min="6" max="6" width="10.875" style="12" bestFit="1" customWidth="1"/>
    <col min="7" max="16384" width="9.125" style="6" customWidth="1"/>
  </cols>
  <sheetData>
    <row r="1" spans="1:6" ht="29.25" customHeight="1" thickBot="1">
      <c r="A1" s="30" t="s">
        <v>24</v>
      </c>
      <c r="B1" s="1"/>
      <c r="C1" s="2"/>
      <c r="D1" s="3"/>
      <c r="E1" s="4"/>
      <c r="F1" s="5"/>
    </row>
    <row r="2" spans="1:6" s="9" customFormat="1" ht="18" customHeight="1">
      <c r="A2" s="47"/>
      <c r="B2" s="48"/>
      <c r="C2" s="48"/>
      <c r="D2" s="49"/>
      <c r="E2" s="50"/>
      <c r="F2" s="51"/>
    </row>
    <row r="3" spans="1:6" ht="18" customHeight="1">
      <c r="A3" s="31" t="s">
        <v>28</v>
      </c>
      <c r="B3" s="8"/>
      <c r="C3" s="10"/>
      <c r="D3" s="10"/>
      <c r="E3" s="11"/>
      <c r="F3" s="28"/>
    </row>
    <row r="4" spans="1:6" s="9" customFormat="1" ht="18" customHeight="1">
      <c r="A4" s="32" t="s">
        <v>25</v>
      </c>
      <c r="B4" s="13"/>
      <c r="C4" s="14">
        <v>10574858.14</v>
      </c>
      <c r="D4" s="7"/>
      <c r="E4" s="7"/>
      <c r="F4" s="15"/>
    </row>
    <row r="5" spans="1:6" s="9" customFormat="1" ht="18" customHeight="1">
      <c r="A5" s="32" t="s">
        <v>26</v>
      </c>
      <c r="B5" s="13" t="s">
        <v>41</v>
      </c>
      <c r="C5" s="14">
        <v>24000000</v>
      </c>
      <c r="D5" s="7"/>
      <c r="E5" s="7"/>
      <c r="F5" s="15"/>
    </row>
    <row r="6" spans="1:6" s="9" customFormat="1" ht="18" customHeight="1">
      <c r="A6" s="32" t="s">
        <v>40</v>
      </c>
      <c r="B6" s="13" t="s">
        <v>42</v>
      </c>
      <c r="C6" s="14">
        <v>36400</v>
      </c>
      <c r="D6" s="7"/>
      <c r="E6" s="7"/>
      <c r="F6" s="15"/>
    </row>
    <row r="7" spans="1:6" s="9" customFormat="1" ht="18" customHeight="1">
      <c r="A7" s="32" t="s">
        <v>47</v>
      </c>
      <c r="B7" s="13" t="s">
        <v>48</v>
      </c>
      <c r="C7" s="14">
        <v>200000</v>
      </c>
      <c r="D7" s="7"/>
      <c r="E7" s="7"/>
      <c r="F7" s="15"/>
    </row>
    <row r="8" spans="1:6" s="63" customFormat="1" ht="18" customHeight="1">
      <c r="A8" s="59" t="s">
        <v>49</v>
      </c>
      <c r="B8" s="60" t="s">
        <v>50</v>
      </c>
      <c r="C8" s="61">
        <v>5345</v>
      </c>
      <c r="D8" s="58"/>
      <c r="E8" s="58"/>
      <c r="F8" s="62"/>
    </row>
    <row r="9" spans="1:6" s="63" customFormat="1" ht="18" customHeight="1">
      <c r="A9" s="59" t="s">
        <v>51</v>
      </c>
      <c r="B9" s="60"/>
      <c r="C9" s="61">
        <v>21031.41</v>
      </c>
      <c r="D9" s="58"/>
      <c r="E9" s="58"/>
      <c r="F9" s="62"/>
    </row>
    <row r="10" spans="1:6" s="63" customFormat="1" ht="18" customHeight="1">
      <c r="A10" s="59" t="s">
        <v>55</v>
      </c>
      <c r="B10" s="60" t="s">
        <v>54</v>
      </c>
      <c r="C10" s="61">
        <v>25240</v>
      </c>
      <c r="D10" s="58"/>
      <c r="E10" s="58"/>
      <c r="F10" s="62"/>
    </row>
    <row r="11" spans="1:5" ht="20.25" customHeight="1" thickBot="1">
      <c r="A11" s="33"/>
      <c r="B11" s="13"/>
      <c r="C11" s="14"/>
      <c r="D11" s="10"/>
      <c r="E11" s="11"/>
    </row>
    <row r="12" spans="1:6" s="9" customFormat="1" ht="22.5" customHeight="1" thickBot="1">
      <c r="A12" s="46"/>
      <c r="B12" s="43"/>
      <c r="C12" s="16">
        <f>SUM(C4:C11)</f>
        <v>34862874.55</v>
      </c>
      <c r="D12" s="44"/>
      <c r="E12" s="44"/>
      <c r="F12" s="17"/>
    </row>
    <row r="13" spans="1:6" s="9" customFormat="1" ht="18" customHeight="1" thickBot="1">
      <c r="A13" s="33"/>
      <c r="B13" s="13"/>
      <c r="C13" s="22"/>
      <c r="D13" s="7"/>
      <c r="E13" s="7"/>
      <c r="F13" s="29" t="s">
        <v>8</v>
      </c>
    </row>
    <row r="14" spans="1:6" s="21" customFormat="1" ht="55.5" customHeight="1" thickBot="1">
      <c r="A14" s="23" t="s">
        <v>3</v>
      </c>
      <c r="B14" s="24" t="s">
        <v>2</v>
      </c>
      <c r="C14" s="25" t="s">
        <v>7</v>
      </c>
      <c r="D14" s="26" t="s">
        <v>0</v>
      </c>
      <c r="E14" s="26" t="s">
        <v>1</v>
      </c>
      <c r="F14" s="27" t="s">
        <v>9</v>
      </c>
    </row>
    <row r="15" spans="1:6" s="9" customFormat="1" ht="18" customHeight="1" thickBot="1">
      <c r="A15" s="33"/>
      <c r="B15" s="13"/>
      <c r="C15" s="7"/>
      <c r="D15" s="7"/>
      <c r="E15" s="7"/>
      <c r="F15" s="15">
        <f>C12/1000</f>
        <v>34862.87455</v>
      </c>
    </row>
    <row r="16" spans="1:6" s="18" customFormat="1" ht="18" customHeight="1">
      <c r="A16" s="34" t="s">
        <v>4</v>
      </c>
      <c r="B16" s="35"/>
      <c r="C16" s="35"/>
      <c r="D16" s="35"/>
      <c r="E16" s="35"/>
      <c r="F16" s="36"/>
    </row>
    <row r="17" spans="1:6" ht="18" customHeight="1">
      <c r="A17" s="32" t="s">
        <v>5</v>
      </c>
      <c r="B17" s="13" t="s">
        <v>6</v>
      </c>
      <c r="C17" s="58">
        <v>845</v>
      </c>
      <c r="D17" s="58">
        <v>845</v>
      </c>
      <c r="E17" s="58">
        <v>845</v>
      </c>
      <c r="F17" s="15">
        <f>$F$15-SUM($E$16:E17)</f>
        <v>34017.87455</v>
      </c>
    </row>
    <row r="18" spans="1:6" ht="18" customHeight="1">
      <c r="A18" s="31" t="s">
        <v>45</v>
      </c>
      <c r="B18" s="13"/>
      <c r="C18" s="7"/>
      <c r="D18" s="7"/>
      <c r="E18" s="7"/>
      <c r="F18" s="15"/>
    </row>
    <row r="19" spans="1:6" ht="18" customHeight="1">
      <c r="A19" s="31"/>
      <c r="B19" s="13"/>
      <c r="C19" s="7"/>
      <c r="D19" s="7"/>
      <c r="E19" s="7"/>
      <c r="F19" s="15"/>
    </row>
    <row r="20" spans="1:6" ht="18" customHeight="1">
      <c r="A20" s="31" t="s">
        <v>39</v>
      </c>
      <c r="B20" s="13"/>
      <c r="C20" s="7"/>
      <c r="D20" s="7"/>
      <c r="E20" s="7"/>
      <c r="F20" s="15"/>
    </row>
    <row r="21" spans="1:6" ht="19.5" customHeight="1">
      <c r="A21" s="33" t="s">
        <v>16</v>
      </c>
      <c r="B21" s="13" t="s">
        <v>43</v>
      </c>
      <c r="C21" s="39">
        <v>748</v>
      </c>
      <c r="D21" s="39">
        <v>300</v>
      </c>
      <c r="E21" s="39">
        <v>300</v>
      </c>
      <c r="F21" s="15">
        <f>$F$15-SUM($E$16:E21)</f>
        <v>33717.87455</v>
      </c>
    </row>
    <row r="22" spans="1:6" ht="36.75" customHeight="1">
      <c r="A22" s="45" t="s">
        <v>12</v>
      </c>
      <c r="B22" s="52" t="s">
        <v>44</v>
      </c>
      <c r="C22" s="65">
        <v>3800</v>
      </c>
      <c r="D22" s="68">
        <v>1300</v>
      </c>
      <c r="E22" s="68">
        <v>1300</v>
      </c>
      <c r="F22" s="67">
        <f>$F$15-SUM($E$16:E22)</f>
        <v>32417.87455</v>
      </c>
    </row>
    <row r="23" spans="1:6" ht="18" customHeight="1">
      <c r="A23" s="31" t="s">
        <v>46</v>
      </c>
      <c r="B23" s="13"/>
      <c r="C23" s="7"/>
      <c r="D23" s="7"/>
      <c r="E23" s="7"/>
      <c r="F23" s="15"/>
    </row>
    <row r="24" spans="1:6" ht="18" customHeight="1">
      <c r="A24" s="31"/>
      <c r="B24" s="13"/>
      <c r="C24" s="7"/>
      <c r="D24" s="7"/>
      <c r="E24" s="7"/>
      <c r="F24" s="15"/>
    </row>
    <row r="25" spans="1:6" ht="18" customHeight="1">
      <c r="A25" s="31" t="s">
        <v>52</v>
      </c>
      <c r="B25" s="13"/>
      <c r="C25" s="7"/>
      <c r="D25" s="7"/>
      <c r="E25" s="7"/>
      <c r="F25" s="15"/>
    </row>
    <row r="26" spans="1:6" ht="19.5" customHeight="1">
      <c r="A26" s="45" t="s">
        <v>15</v>
      </c>
      <c r="B26" s="64" t="s">
        <v>53</v>
      </c>
      <c r="C26" s="65">
        <v>7140</v>
      </c>
      <c r="D26" s="65">
        <v>4140</v>
      </c>
      <c r="E26" s="65">
        <v>4140</v>
      </c>
      <c r="F26" s="15">
        <f>$F$15-SUM($E$16:E26)</f>
        <v>28277.87455</v>
      </c>
    </row>
    <row r="27" spans="1:6" ht="18" customHeight="1">
      <c r="A27" s="31" t="s">
        <v>56</v>
      </c>
      <c r="B27" s="13"/>
      <c r="C27" s="7"/>
      <c r="D27" s="7"/>
      <c r="E27" s="7"/>
      <c r="F27" s="15"/>
    </row>
    <row r="28" spans="1:6" ht="18" customHeight="1">
      <c r="A28" s="31"/>
      <c r="B28" s="13"/>
      <c r="C28" s="7"/>
      <c r="D28" s="7"/>
      <c r="E28" s="7"/>
      <c r="F28" s="15"/>
    </row>
    <row r="29" spans="1:6" ht="18" customHeight="1">
      <c r="A29" s="31" t="s">
        <v>60</v>
      </c>
      <c r="B29" s="13"/>
      <c r="C29" s="7"/>
      <c r="D29" s="7"/>
      <c r="E29" s="7"/>
      <c r="F29" s="15"/>
    </row>
    <row r="30" spans="1:6" ht="40.5" customHeight="1">
      <c r="A30" s="53" t="s">
        <v>27</v>
      </c>
      <c r="B30" s="54" t="s">
        <v>38</v>
      </c>
      <c r="C30" s="65">
        <v>11770</v>
      </c>
      <c r="D30" s="65">
        <v>11770</v>
      </c>
      <c r="E30" s="65">
        <v>11770</v>
      </c>
      <c r="F30" s="67">
        <f>$F$15-SUM($E$16:E30)</f>
        <v>16507.87455</v>
      </c>
    </row>
    <row r="31" spans="1:6" ht="18" customHeight="1">
      <c r="A31" s="31" t="s">
        <v>59</v>
      </c>
      <c r="B31" s="13"/>
      <c r="C31" s="7"/>
      <c r="D31" s="7"/>
      <c r="E31" s="65"/>
      <c r="F31" s="15"/>
    </row>
    <row r="32" spans="1:6" ht="18" customHeight="1">
      <c r="A32" s="31" t="s">
        <v>61</v>
      </c>
      <c r="B32" s="13"/>
      <c r="C32" s="7"/>
      <c r="D32" s="7"/>
      <c r="E32" s="65"/>
      <c r="F32" s="15"/>
    </row>
    <row r="33" spans="1:6" ht="18" customHeight="1">
      <c r="A33" s="31"/>
      <c r="B33" s="13"/>
      <c r="C33" s="7"/>
      <c r="D33" s="7"/>
      <c r="E33" s="7"/>
      <c r="F33" s="15"/>
    </row>
    <row r="34" spans="1:6" ht="18" customHeight="1" thickBot="1">
      <c r="A34" s="55"/>
      <c r="B34" s="43"/>
      <c r="C34" s="44"/>
      <c r="D34" s="44"/>
      <c r="E34" s="44"/>
      <c r="F34" s="17"/>
    </row>
    <row r="35" spans="1:6" ht="24" customHeight="1" thickBot="1">
      <c r="A35" s="37" t="s">
        <v>30</v>
      </c>
      <c r="B35" s="38"/>
      <c r="C35" s="38"/>
      <c r="D35" s="38"/>
      <c r="E35" s="38"/>
      <c r="F35" s="41"/>
    </row>
    <row r="36" spans="1:6" ht="44.25" customHeight="1" thickBot="1">
      <c r="A36" s="23" t="s">
        <v>3</v>
      </c>
      <c r="B36" s="24" t="s">
        <v>2</v>
      </c>
      <c r="C36" s="25" t="s">
        <v>7</v>
      </c>
      <c r="D36" s="26" t="s">
        <v>0</v>
      </c>
      <c r="E36" s="26" t="s">
        <v>1</v>
      </c>
      <c r="F36" s="27" t="s">
        <v>9</v>
      </c>
    </row>
    <row r="37" spans="1:6" ht="18" customHeight="1">
      <c r="A37" s="45" t="s">
        <v>11</v>
      </c>
      <c r="B37" s="52" t="s">
        <v>57</v>
      </c>
      <c r="C37" s="7">
        <v>825</v>
      </c>
      <c r="D37" s="7">
        <v>825</v>
      </c>
      <c r="E37" s="65">
        <v>825</v>
      </c>
      <c r="F37" s="15">
        <f>$F$15-SUM($E$16:E37)</f>
        <v>15682.87455</v>
      </c>
    </row>
    <row r="38" spans="1:6" ht="18" customHeight="1">
      <c r="A38" s="66" t="s">
        <v>27</v>
      </c>
      <c r="B38" s="7" t="s">
        <v>58</v>
      </c>
      <c r="C38" s="7">
        <v>2500</v>
      </c>
      <c r="D38" s="7">
        <v>2500</v>
      </c>
      <c r="E38" s="65">
        <v>2500</v>
      </c>
      <c r="F38" s="15">
        <f>$F$15-SUM($E$16:E38)</f>
        <v>13182.87455</v>
      </c>
    </row>
    <row r="39" spans="1:6" ht="19.5" customHeight="1">
      <c r="A39" s="33" t="s">
        <v>14</v>
      </c>
      <c r="B39" s="13" t="s">
        <v>17</v>
      </c>
      <c r="C39" s="39">
        <v>5000</v>
      </c>
      <c r="D39" s="39">
        <v>5000</v>
      </c>
      <c r="E39" s="39">
        <v>5000</v>
      </c>
      <c r="F39" s="15">
        <f>$F$15-SUM($E$16:E39)</f>
        <v>8182.87455</v>
      </c>
    </row>
    <row r="40" spans="1:6" ht="19.5" customHeight="1">
      <c r="A40" s="33" t="s">
        <v>18</v>
      </c>
      <c r="B40" s="52" t="s">
        <v>19</v>
      </c>
      <c r="C40" s="39">
        <v>1330</v>
      </c>
      <c r="D40" s="39">
        <v>1330</v>
      </c>
      <c r="E40" s="39">
        <v>1330</v>
      </c>
      <c r="F40" s="15">
        <f>$F$15-SUM($E$16:E40)</f>
        <v>6852.87455</v>
      </c>
    </row>
    <row r="41" spans="1:6" ht="19.5" customHeight="1">
      <c r="A41" s="33" t="s">
        <v>10</v>
      </c>
      <c r="B41" s="40" t="s">
        <v>13</v>
      </c>
      <c r="C41" s="39">
        <v>4000</v>
      </c>
      <c r="D41" s="39">
        <v>4000</v>
      </c>
      <c r="E41" s="39">
        <v>4000</v>
      </c>
      <c r="F41" s="15">
        <f>$F$15-SUM($E$16:E41)</f>
        <v>2852.8745500000005</v>
      </c>
    </row>
    <row r="42" spans="1:6" ht="19.5" customHeight="1">
      <c r="A42" s="56" t="s">
        <v>20</v>
      </c>
      <c r="B42" s="42" t="s">
        <v>37</v>
      </c>
      <c r="C42" s="20">
        <v>17000</v>
      </c>
      <c r="D42" s="20">
        <v>6000</v>
      </c>
      <c r="E42" s="20">
        <v>6000</v>
      </c>
      <c r="F42" s="15">
        <f>$F$15-SUM($E$16:E42)</f>
        <v>-3147.1254499999995</v>
      </c>
    </row>
    <row r="43" spans="1:6" ht="19.5" customHeight="1">
      <c r="A43" s="32" t="s">
        <v>21</v>
      </c>
      <c r="B43" s="42" t="s">
        <v>22</v>
      </c>
      <c r="C43" s="20">
        <v>900</v>
      </c>
      <c r="D43" s="20">
        <v>900</v>
      </c>
      <c r="E43" s="20">
        <v>900</v>
      </c>
      <c r="F43" s="15">
        <f>$F$15-SUM($E$16:E43)</f>
        <v>-4047.1254499999995</v>
      </c>
    </row>
    <row r="44" spans="1:6" ht="19.5" customHeight="1">
      <c r="A44" s="33" t="s">
        <v>35</v>
      </c>
      <c r="B44" s="7" t="s">
        <v>36</v>
      </c>
      <c r="C44" s="7">
        <v>800</v>
      </c>
      <c r="D44" s="57">
        <v>600</v>
      </c>
      <c r="E44" s="58">
        <v>600</v>
      </c>
      <c r="F44" s="15">
        <f>$F$15-SUM($E$16:E44)</f>
        <v>-4647.12545</v>
      </c>
    </row>
    <row r="45" spans="1:6" ht="19.5" customHeight="1">
      <c r="A45" s="32" t="s">
        <v>23</v>
      </c>
      <c r="B45" s="42" t="s">
        <v>29</v>
      </c>
      <c r="C45" s="20">
        <v>1500</v>
      </c>
      <c r="D45" s="20">
        <v>1500</v>
      </c>
      <c r="E45" s="20">
        <v>1500</v>
      </c>
      <c r="F45" s="15">
        <f>$F$15-SUM($E$16:E45)</f>
        <v>-6147.12545</v>
      </c>
    </row>
    <row r="46" spans="1:6" ht="19.5" customHeight="1">
      <c r="A46" s="33" t="s">
        <v>31</v>
      </c>
      <c r="B46" s="54" t="s">
        <v>32</v>
      </c>
      <c r="C46" s="7">
        <v>3500</v>
      </c>
      <c r="D46" s="57">
        <v>2500</v>
      </c>
      <c r="E46" s="58">
        <v>2500</v>
      </c>
      <c r="F46" s="15">
        <f>$F$15-SUM($E$16:E46)</f>
        <v>-8647.12545</v>
      </c>
    </row>
    <row r="47" spans="1:6" ht="19.5" customHeight="1">
      <c r="A47" s="33" t="s">
        <v>33</v>
      </c>
      <c r="B47" s="7" t="s">
        <v>34</v>
      </c>
      <c r="C47" s="7">
        <v>3000</v>
      </c>
      <c r="D47" s="57">
        <v>3000</v>
      </c>
      <c r="E47" s="58">
        <v>3000</v>
      </c>
      <c r="F47" s="15">
        <f>$F$15-SUM($E$16:E47)</f>
        <v>-11647.12545</v>
      </c>
    </row>
  </sheetData>
  <sheetProtection/>
  <printOptions gridLines="1" horizontalCentered="1"/>
  <pageMargins left="0.4330708661417323" right="0" top="0.6692913385826772" bottom="0.3937007874015748" header="0.4330708661417323" footer="0"/>
  <pageSetup fitToHeight="2" horizontalDpi="600" verticalDpi="600" orientation="landscape" paperSize="9" scale="72" r:id="rId1"/>
  <headerFooter scaleWithDoc="0" alignWithMargins="0">
    <oddHeader>&amp;R&amp;"Times New Roman CE,Obyčejné"&amp;14Příloha mat. č. 236/ZK/11</oddHeader>
    <oddFooter>&amp;C&amp;P</oddFooter>
  </headerFooter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 ****</dc:creator>
  <cp:keywords/>
  <dc:description/>
  <cp:lastModifiedBy>kulichova</cp:lastModifiedBy>
  <cp:lastPrinted>2011-05-23T07:01:28Z</cp:lastPrinted>
  <dcterms:created xsi:type="dcterms:W3CDTF">2004-02-17T06:08:10Z</dcterms:created>
  <dcterms:modified xsi:type="dcterms:W3CDTF">2011-05-23T07:01:32Z</dcterms:modified>
  <cp:category/>
  <cp:version/>
  <cp:contentType/>
  <cp:contentStatus/>
</cp:coreProperties>
</file>