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0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<sst xmlns="http://schemas.openxmlformats.org/spreadsheetml/2006/main" count="66" uniqueCount="55">
  <si>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</si>
  <si>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</si>
  <si>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</si>
  <si>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</si>
  <si>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</si>
  <si>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</si>
  <si>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</si>
  <si>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</si>
  <si>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</si>
  <si>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</si>
  <si>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</si>
  <si>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</si>
  <si>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</si>
  <si>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</si>
  <si>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</si>
  <si>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</si>
  <si>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</si>
  <si>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</si>
  <si>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</si>
  <si>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</si>
  <si>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</si>
  <si>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</si>
  <si>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</si>
  <si>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</si>
  <si>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</si>
  <si>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</si>
  <si>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</si>
  <si>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</si>
  <si>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</si>
  <si>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</si>
  <si>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</si>
  <si>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</si>
  <si>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</si>
  <si>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</si>
  <si>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</si>
  <si>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</si>
  <si>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</si>
  <si>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</si>
  <si>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</si>
  <si>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</si>
  <si>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</si>
  <si>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</si>
  <si>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</si>
  <si>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</si>
  <si>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správce ORJ 20</t>
  </si>
  <si>
    <t>Mgr. Jaroslav Petrů</t>
  </si>
  <si>
    <t>Hlavním cílem projektu je rekonstrukce části kulturní nemovité památky Beseda v Táboře pro její nové využití jako Muzea pivovarnictví.</t>
  </si>
  <si>
    <t>ROP NUTS II Jihozápad, oblast podpory 3.1 rozvoj infrastruktury cestovního ruchu</t>
  </si>
  <si>
    <t>2014 - 2015</t>
  </si>
  <si>
    <t>bez rozdělení do etap</t>
  </si>
  <si>
    <t xml:space="preserve">Vybudování vhodného zázemí pro návštěvníky, vytvoření atraktivní nabídky pro turisty (mladé rodiny, rodiny s dětmi, návštěvníci za poznáním a historií, zahraniční návštěvníci apod.), prodloužení pobytu turistů ve městě Tábor, zvýšení tržeb poskytovatelů služeb nejen v rámci cestovního ruchu, podpora ekonomického potenciálu cestovního ruchu a rozvoj dalších podnikatelských aktivit ve službách cestovního ruchu, vytvořit nový produkt cestovního ruchu.
</t>
  </si>
  <si>
    <t>prosinec 2013</t>
  </si>
  <si>
    <t>Muzeum pivovarnictví Tábor</t>
  </si>
  <si>
    <t>Střední škola obchodu, služeb a řemesel a Jazyková škola s právem státní jazykové zkoušky, Tábor, Bydlinského 2474</t>
  </si>
  <si>
    <t>Příloha mat. č. 390/ZK/13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</si>
</sst>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indent="1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left" indent="2"/>
    </xf>
    <xf numFmtId="49" fontId="0" fillId="0" borderId="14" xfId="0" applyNumberFormat="1" applyFill="1" applyBorder="1" applyAlignment="1">
      <alignment/>
    </xf>
    <xf numFmtId="0" fontId="7" fillId="0" borderId="3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4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PageLayoutView="0" workbookViewId="0" topLeftCell="A1">
      <selection activeCell="C11" sqref="C11:G14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4.75390625" style="0" bestFit="1" customWidth="1"/>
    <col min="10" max="10" width="24.375" style="0" customWidth="1"/>
    <col min="18" max="18" width="13.125" style="0" bestFit="1" customWidth="1"/>
  </cols>
  <sheetData>
    <row r="1" spans="1:7" ht="19.5" thickBot="1">
      <c r="A1" s="86" t="s">
        <v>54</v>
      </c>
      <c r="B1" s="86"/>
      <c r="C1" s="86"/>
      <c r="D1" s="86"/>
      <c r="E1" s="86"/>
      <c r="F1" s="86"/>
      <c r="G1" s="86"/>
    </row>
    <row r="2" spans="1:7" ht="13.5" thickBot="1">
      <c r="A2" s="120" t="s">
        <v>42</v>
      </c>
      <c r="B2" s="121"/>
      <c r="C2" s="121"/>
      <c r="D2" s="121"/>
      <c r="E2" s="121"/>
      <c r="F2" s="121"/>
      <c r="G2" s="12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5" t="s">
        <v>0</v>
      </c>
      <c r="B4" s="16"/>
      <c r="C4" s="123" t="s">
        <v>52</v>
      </c>
      <c r="D4" s="124"/>
      <c r="E4" s="124"/>
      <c r="F4" s="124"/>
      <c r="G4" s="125"/>
    </row>
    <row r="5" spans="1:7" ht="12.75">
      <c r="A5" s="19"/>
      <c r="B5" s="17"/>
      <c r="C5" s="126"/>
      <c r="D5" s="127"/>
      <c r="E5" s="127"/>
      <c r="F5" s="127"/>
      <c r="G5" s="128"/>
    </row>
    <row r="6" spans="1:7" ht="4.5" customHeight="1">
      <c r="A6" s="19"/>
      <c r="B6" s="17"/>
      <c r="C6" s="22"/>
      <c r="D6" s="22"/>
      <c r="E6" s="22"/>
      <c r="F6" s="22"/>
      <c r="G6" s="23"/>
    </row>
    <row r="7" spans="1:7" ht="12.75">
      <c r="A7" s="51" t="s">
        <v>1</v>
      </c>
      <c r="B7" s="24"/>
      <c r="C7" s="129" t="s">
        <v>46</v>
      </c>
      <c r="D7" s="138"/>
      <c r="E7" s="138"/>
      <c r="F7" s="138"/>
      <c r="G7" s="139"/>
    </row>
    <row r="8" spans="1:7" ht="12.75">
      <c r="A8" s="19"/>
      <c r="B8" s="17"/>
      <c r="C8" s="140"/>
      <c r="D8" s="141"/>
      <c r="E8" s="141"/>
      <c r="F8" s="141"/>
      <c r="G8" s="142"/>
    </row>
    <row r="9" spans="1:7" ht="3" customHeight="1">
      <c r="A9" s="19"/>
      <c r="B9" s="17"/>
      <c r="C9" s="143"/>
      <c r="D9" s="144"/>
      <c r="E9" s="144"/>
      <c r="F9" s="144"/>
      <c r="G9" s="145"/>
    </row>
    <row r="10" spans="1:7" ht="4.5" customHeight="1">
      <c r="A10" s="19"/>
      <c r="B10" s="17"/>
      <c r="C10" s="17"/>
      <c r="D10" s="17"/>
      <c r="E10" s="22"/>
      <c r="F10" s="22"/>
      <c r="G10" s="23"/>
    </row>
    <row r="11" spans="1:7" ht="12.75">
      <c r="A11" s="15" t="s">
        <v>2</v>
      </c>
      <c r="B11" s="16"/>
      <c r="C11" s="129" t="s">
        <v>50</v>
      </c>
      <c r="D11" s="130"/>
      <c r="E11" s="130"/>
      <c r="F11" s="130"/>
      <c r="G11" s="131"/>
    </row>
    <row r="12" spans="1:7" ht="12.75">
      <c r="A12" s="19"/>
      <c r="B12" s="17"/>
      <c r="C12" s="132"/>
      <c r="D12" s="133"/>
      <c r="E12" s="133"/>
      <c r="F12" s="133"/>
      <c r="G12" s="134"/>
    </row>
    <row r="13" spans="1:7" ht="14.25" customHeight="1">
      <c r="A13" s="19"/>
      <c r="B13" s="17"/>
      <c r="C13" s="132"/>
      <c r="D13" s="133"/>
      <c r="E13" s="133"/>
      <c r="F13" s="133"/>
      <c r="G13" s="134"/>
    </row>
    <row r="14" spans="1:7" ht="42" customHeight="1">
      <c r="A14" s="19"/>
      <c r="B14" s="17"/>
      <c r="C14" s="135"/>
      <c r="D14" s="136"/>
      <c r="E14" s="136"/>
      <c r="F14" s="136"/>
      <c r="G14" s="137"/>
    </row>
    <row r="15" spans="1:7" ht="4.5" customHeight="1">
      <c r="A15" s="19"/>
      <c r="B15" s="17"/>
      <c r="C15" s="22"/>
      <c r="D15" s="22"/>
      <c r="E15" s="22"/>
      <c r="F15" s="22"/>
      <c r="G15" s="23"/>
    </row>
    <row r="16" spans="1:7" ht="12.75">
      <c r="A16" s="15" t="s">
        <v>20</v>
      </c>
      <c r="B16" s="67"/>
      <c r="C16" s="89" t="s">
        <v>47</v>
      </c>
      <c r="D16" s="119"/>
      <c r="E16" s="119"/>
      <c r="F16" s="119"/>
      <c r="G16" s="90"/>
    </row>
    <row r="17" spans="1:7" ht="4.5" customHeight="1">
      <c r="A17" s="19"/>
      <c r="B17" s="17"/>
      <c r="C17" s="22"/>
      <c r="D17" s="22"/>
      <c r="E17" s="22"/>
      <c r="F17" s="22"/>
      <c r="G17" s="23"/>
    </row>
    <row r="18" spans="1:7" ht="12.75">
      <c r="A18" s="118" t="s">
        <v>3</v>
      </c>
      <c r="B18" s="119"/>
      <c r="C18" s="119"/>
      <c r="D18" s="119"/>
      <c r="E18" s="72" t="s">
        <v>51</v>
      </c>
      <c r="F18" s="119"/>
      <c r="G18" s="90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25.5" customHeight="1">
      <c r="A20" s="15" t="s">
        <v>4</v>
      </c>
      <c r="B20" s="67"/>
      <c r="C20" s="109" t="s">
        <v>53</v>
      </c>
      <c r="D20" s="110"/>
      <c r="E20" s="110"/>
      <c r="F20" s="110"/>
      <c r="G20" s="111"/>
    </row>
    <row r="21" spans="1:7" ht="25.5" customHeight="1">
      <c r="A21" s="102" t="s">
        <v>41</v>
      </c>
      <c r="B21" s="103"/>
      <c r="C21" s="112"/>
      <c r="D21" s="115" t="s">
        <v>53</v>
      </c>
      <c r="E21" s="116"/>
      <c r="F21" s="116"/>
      <c r="G21" s="117"/>
    </row>
    <row r="22" spans="1:7" ht="12.75">
      <c r="A22" s="15" t="s">
        <v>25</v>
      </c>
      <c r="B22" s="67"/>
      <c r="C22" s="88" t="s">
        <v>44</v>
      </c>
      <c r="D22" s="83"/>
      <c r="E22" s="83"/>
      <c r="F22" s="83"/>
      <c r="G22" s="113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88" t="s">
        <v>45</v>
      </c>
      <c r="E24" s="83"/>
      <c r="F24" s="83"/>
      <c r="G24" s="113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82" t="s">
        <v>13</v>
      </c>
      <c r="B26" s="83"/>
      <c r="C26" s="83"/>
      <c r="D26" s="83"/>
      <c r="E26" s="83"/>
      <c r="F26" s="84">
        <v>11500000</v>
      </c>
      <c r="G26" s="85"/>
    </row>
    <row r="27" spans="1:7" s="14" customFormat="1" ht="13.5" thickBot="1">
      <c r="A27" s="12" t="s">
        <v>12</v>
      </c>
      <c r="B27" s="13"/>
      <c r="C27" s="13"/>
      <c r="D27" s="13"/>
      <c r="E27" s="13"/>
      <c r="F27" s="84">
        <v>0</v>
      </c>
      <c r="G27" s="85"/>
    </row>
    <row r="28" spans="1:18" s="14" customFormat="1" ht="13.5" thickBot="1">
      <c r="A28" s="12" t="s">
        <v>14</v>
      </c>
      <c r="B28" s="13"/>
      <c r="C28" s="13"/>
      <c r="D28" s="13"/>
      <c r="E28" s="13"/>
      <c r="F28" s="84">
        <v>11500000</v>
      </c>
      <c r="G28" s="85"/>
      <c r="R28" s="69"/>
    </row>
    <row r="29" spans="1:18" s="14" customFormat="1" ht="13.5" thickBot="1">
      <c r="A29" s="102" t="s">
        <v>40</v>
      </c>
      <c r="B29" s="103"/>
      <c r="C29" s="103"/>
      <c r="D29" s="103"/>
      <c r="E29" s="103"/>
      <c r="F29" s="84">
        <v>0</v>
      </c>
      <c r="G29" s="85"/>
      <c r="R29" s="70"/>
    </row>
    <row r="30" spans="1:18" s="14" customFormat="1" ht="13.5" thickBot="1">
      <c r="A30" s="82" t="s">
        <v>10</v>
      </c>
      <c r="B30" s="83"/>
      <c r="C30" s="83"/>
      <c r="D30" s="83"/>
      <c r="E30" s="113"/>
      <c r="F30" s="84">
        <f>F28*K30</f>
        <v>1725000</v>
      </c>
      <c r="G30" s="85"/>
      <c r="K30" s="14">
        <v>0.15</v>
      </c>
      <c r="R30" s="70"/>
    </row>
    <row r="31" spans="1:7" s="14" customFormat="1" ht="13.5" thickBot="1">
      <c r="A31" s="82" t="s">
        <v>39</v>
      </c>
      <c r="B31" s="83"/>
      <c r="C31" s="83"/>
      <c r="D31" s="83"/>
      <c r="E31" s="113"/>
      <c r="F31" s="84">
        <v>0</v>
      </c>
      <c r="G31" s="114"/>
    </row>
    <row r="32" spans="1:18" s="14" customFormat="1" ht="13.5" thickBot="1">
      <c r="A32" s="82" t="s">
        <v>11</v>
      </c>
      <c r="B32" s="83"/>
      <c r="C32" s="83"/>
      <c r="D32" s="83"/>
      <c r="E32" s="83"/>
      <c r="F32" s="84">
        <f>F28-F30</f>
        <v>9775000</v>
      </c>
      <c r="G32" s="85"/>
      <c r="R32" s="71"/>
    </row>
    <row r="33" spans="1:7" s="14" customFormat="1" ht="4.5" customHeight="1" thickBot="1">
      <c r="A33" s="15"/>
      <c r="B33" s="16"/>
      <c r="C33" s="16"/>
      <c r="D33" s="16"/>
      <c r="E33" s="16"/>
      <c r="F33" s="60"/>
      <c r="G33" s="61"/>
    </row>
    <row r="34" spans="1:7" s="14" customFormat="1" ht="13.5" thickBot="1">
      <c r="A34" s="15" t="s">
        <v>15</v>
      </c>
      <c r="B34" s="16"/>
      <c r="C34" s="16"/>
      <c r="D34" s="16"/>
      <c r="E34" s="16"/>
      <c r="F34" s="104">
        <f>F36+F38+F40</f>
        <v>11500000</v>
      </c>
      <c r="G34" s="105"/>
    </row>
    <row r="35" spans="1:7" s="14" customFormat="1" ht="4.5" customHeight="1" thickBot="1">
      <c r="A35" s="15"/>
      <c r="B35" s="16"/>
      <c r="C35" s="16"/>
      <c r="D35" s="16"/>
      <c r="E35" s="16"/>
      <c r="F35" s="60"/>
      <c r="G35" s="61"/>
    </row>
    <row r="36" spans="1:7" s="14" customFormat="1" ht="13.5" thickBot="1">
      <c r="A36" s="19" t="s">
        <v>6</v>
      </c>
      <c r="B36" s="88" t="s">
        <v>16</v>
      </c>
      <c r="C36" s="83"/>
      <c r="D36" s="83"/>
      <c r="E36" s="83"/>
      <c r="F36" s="84">
        <f>F32</f>
        <v>9775000</v>
      </c>
      <c r="G36" s="85"/>
    </row>
    <row r="37" spans="1:7" s="14" customFormat="1" ht="4.5" customHeight="1" thickBot="1">
      <c r="A37" s="19"/>
      <c r="B37" s="17"/>
      <c r="C37" s="20"/>
      <c r="D37" s="17"/>
      <c r="E37" s="17"/>
      <c r="F37" s="60"/>
      <c r="G37" s="61"/>
    </row>
    <row r="38" spans="1:7" s="14" customFormat="1" ht="13.5" thickBot="1">
      <c r="A38" s="19"/>
      <c r="B38" s="88" t="s">
        <v>17</v>
      </c>
      <c r="C38" s="83"/>
      <c r="D38" s="83"/>
      <c r="E38" s="83"/>
      <c r="F38" s="84">
        <f>F30</f>
        <v>1725000</v>
      </c>
      <c r="G38" s="85"/>
    </row>
    <row r="39" spans="1:7" s="14" customFormat="1" ht="4.5" customHeight="1" thickBot="1">
      <c r="A39" s="19"/>
      <c r="B39" s="17"/>
      <c r="C39" s="20"/>
      <c r="D39" s="17"/>
      <c r="E39" s="17"/>
      <c r="F39" s="60"/>
      <c r="G39" s="61"/>
    </row>
    <row r="40" spans="1:7" s="14" customFormat="1" ht="13.5" thickBot="1">
      <c r="A40" s="19"/>
      <c r="B40" s="24" t="s">
        <v>18</v>
      </c>
      <c r="C40" s="16"/>
      <c r="D40" s="16"/>
      <c r="E40" s="16"/>
      <c r="F40" s="84">
        <v>0</v>
      </c>
      <c r="G40" s="85"/>
    </row>
    <row r="41" spans="1:7" s="14" customFormat="1" ht="2.25" customHeight="1" thickBot="1">
      <c r="A41" s="19"/>
      <c r="B41" s="43"/>
      <c r="C41" s="43"/>
      <c r="D41" s="43"/>
      <c r="E41" s="43"/>
      <c r="F41" s="22"/>
      <c r="G41" s="23"/>
    </row>
    <row r="42" spans="1:9" s="14" customFormat="1" ht="53.25" customHeight="1" thickBot="1">
      <c r="A42" s="100" t="s">
        <v>35</v>
      </c>
      <c r="B42" s="101"/>
      <c r="C42" s="55" t="s">
        <v>31</v>
      </c>
      <c r="D42" s="57" t="s">
        <v>29</v>
      </c>
      <c r="E42" s="56" t="s">
        <v>36</v>
      </c>
      <c r="F42" s="58" t="s">
        <v>30</v>
      </c>
      <c r="G42" s="68">
        <v>575000</v>
      </c>
      <c r="I42" s="66">
        <f>F28*0.05</f>
        <v>575000</v>
      </c>
    </row>
    <row r="43" spans="1:9" s="14" customFormat="1" ht="8.25" customHeight="1">
      <c r="A43" s="49"/>
      <c r="B43" s="45"/>
      <c r="C43" s="46"/>
      <c r="D43" s="47"/>
      <c r="E43" s="17"/>
      <c r="F43" s="48"/>
      <c r="G43" s="50"/>
      <c r="I43" s="42"/>
    </row>
    <row r="44" spans="1:15" s="14" customFormat="1" ht="13.5" thickBot="1">
      <c r="A44" s="51" t="s">
        <v>19</v>
      </c>
      <c r="B44" s="52"/>
      <c r="C44" s="52"/>
      <c r="D44" s="52"/>
      <c r="E44" s="52"/>
      <c r="F44" s="53"/>
      <c r="G44" s="54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106">
        <v>2013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107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107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108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106">
        <v>2014</v>
      </c>
      <c r="E51" s="38" t="s">
        <v>7</v>
      </c>
      <c r="F51" s="62">
        <v>2875000</v>
      </c>
      <c r="G51" s="36"/>
      <c r="I51" s="66">
        <f>F34*0.25</f>
        <v>2875000</v>
      </c>
      <c r="J51" s="66">
        <f>F34*0.75</f>
        <v>8625000</v>
      </c>
      <c r="O51" s="14" t="s">
        <v>32</v>
      </c>
    </row>
    <row r="52" spans="1:15" s="14" customFormat="1" ht="12" customHeight="1">
      <c r="A52" s="19"/>
      <c r="B52" s="17"/>
      <c r="C52" s="17"/>
      <c r="D52" s="107"/>
      <c r="E52" s="37" t="s">
        <v>21</v>
      </c>
      <c r="F52" s="63">
        <v>431250</v>
      </c>
      <c r="G52" s="25"/>
      <c r="I52" s="66">
        <f>F35*0.25</f>
        <v>0</v>
      </c>
      <c r="J52" s="66">
        <f>F35*0.75</f>
        <v>0</v>
      </c>
      <c r="O52" s="14" t="s">
        <v>33</v>
      </c>
    </row>
    <row r="53" spans="1:15" s="14" customFormat="1" ht="12.75">
      <c r="A53" s="19"/>
      <c r="B53" s="17"/>
      <c r="C53" s="17"/>
      <c r="D53" s="107"/>
      <c r="E53" s="30" t="s">
        <v>22</v>
      </c>
      <c r="F53" s="64">
        <v>2443750</v>
      </c>
      <c r="G53" s="31"/>
      <c r="I53" s="66">
        <f>F36*0.25</f>
        <v>2443750</v>
      </c>
      <c r="J53" s="66">
        <f>F36*0.75</f>
        <v>7331250</v>
      </c>
      <c r="O53" s="14" t="s">
        <v>34</v>
      </c>
    </row>
    <row r="54" spans="1:10" s="14" customFormat="1" ht="14.25" customHeight="1" thickBot="1">
      <c r="A54" s="19"/>
      <c r="B54" s="17"/>
      <c r="C54" s="17"/>
      <c r="D54" s="108"/>
      <c r="E54" s="41" t="s">
        <v>26</v>
      </c>
      <c r="F54" s="65">
        <f>F40</f>
        <v>0</v>
      </c>
      <c r="G54" s="33"/>
      <c r="I54" s="66">
        <f>F37*0.25</f>
        <v>0</v>
      </c>
      <c r="J54" s="66">
        <f>F37*0.75</f>
        <v>0</v>
      </c>
    </row>
    <row r="55" spans="1:10" s="14" customFormat="1" ht="12" customHeight="1" thickBot="1">
      <c r="A55" s="19"/>
      <c r="B55" s="17"/>
      <c r="C55" s="17"/>
      <c r="D55" s="34"/>
      <c r="E55" s="27"/>
      <c r="F55" s="22"/>
      <c r="G55" s="23"/>
      <c r="I55" s="66">
        <f>F38*0.25</f>
        <v>431250</v>
      </c>
      <c r="J55" s="66">
        <f>F38*0.75</f>
        <v>1293750</v>
      </c>
    </row>
    <row r="56" spans="1:10" s="14" customFormat="1" ht="13.5" thickBot="1">
      <c r="A56" s="19"/>
      <c r="B56" s="17"/>
      <c r="C56" s="17"/>
      <c r="D56" s="106">
        <v>2015</v>
      </c>
      <c r="E56" s="38" t="s">
        <v>7</v>
      </c>
      <c r="F56" s="62">
        <v>8625000</v>
      </c>
      <c r="G56" s="36"/>
      <c r="I56" s="66"/>
      <c r="J56" s="66">
        <f>SUM(I51:J51)</f>
        <v>11500000</v>
      </c>
    </row>
    <row r="57" spans="1:10" s="14" customFormat="1" ht="12.75">
      <c r="A57" s="19"/>
      <c r="B57" s="17"/>
      <c r="C57" s="17"/>
      <c r="D57" s="107"/>
      <c r="E57" s="37" t="s">
        <v>21</v>
      </c>
      <c r="F57" s="63">
        <v>1293750</v>
      </c>
      <c r="G57" s="25"/>
      <c r="I57" s="66"/>
      <c r="J57" s="66">
        <f>SUM(I52:J52)</f>
        <v>0</v>
      </c>
    </row>
    <row r="58" spans="1:10" s="14" customFormat="1" ht="12.75">
      <c r="A58" s="19"/>
      <c r="B58" s="17"/>
      <c r="C58" s="17"/>
      <c r="D58" s="107"/>
      <c r="E58" s="30" t="s">
        <v>22</v>
      </c>
      <c r="F58" s="64">
        <v>7331250</v>
      </c>
      <c r="G58" s="31"/>
      <c r="J58" s="66">
        <f>SUM(I53:J53)</f>
        <v>9775000</v>
      </c>
    </row>
    <row r="59" spans="1:10" s="14" customFormat="1" ht="12.75" customHeight="1" thickBot="1">
      <c r="A59" s="19"/>
      <c r="B59" s="17"/>
      <c r="C59" s="17"/>
      <c r="D59" s="108"/>
      <c r="E59" s="41" t="s">
        <v>26</v>
      </c>
      <c r="F59" s="65"/>
      <c r="G59" s="33"/>
      <c r="J59" s="66">
        <f>SUM(I54:J54)</f>
        <v>0</v>
      </c>
    </row>
    <row r="60" spans="1:10" s="14" customFormat="1" ht="12.75">
      <c r="A60" s="19"/>
      <c r="B60" s="17"/>
      <c r="C60" s="17"/>
      <c r="D60" s="17"/>
      <c r="E60" s="17"/>
      <c r="F60" s="22"/>
      <c r="G60" s="23"/>
      <c r="J60" s="66">
        <f>SUM(I55:J55)</f>
        <v>1725000</v>
      </c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89" t="s">
        <v>48</v>
      </c>
      <c r="G63" s="90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91" t="s">
        <v>49</v>
      </c>
      <c r="F65" s="92"/>
      <c r="G65" s="93"/>
    </row>
    <row r="66" spans="1:7" ht="12.75">
      <c r="A66" s="73" t="s">
        <v>43</v>
      </c>
      <c r="B66" s="74"/>
      <c r="C66" s="74"/>
      <c r="D66" s="75"/>
      <c r="E66" s="94"/>
      <c r="F66" s="95"/>
      <c r="G66" s="96"/>
    </row>
    <row r="67" spans="1:7" ht="12.75">
      <c r="A67" s="76"/>
      <c r="B67" s="77"/>
      <c r="C67" s="77"/>
      <c r="D67" s="78"/>
      <c r="E67" s="94"/>
      <c r="F67" s="95"/>
      <c r="G67" s="96"/>
    </row>
    <row r="68" spans="1:7" ht="12.75">
      <c r="A68" s="76"/>
      <c r="B68" s="77"/>
      <c r="C68" s="77"/>
      <c r="D68" s="78"/>
      <c r="E68" s="94"/>
      <c r="F68" s="95"/>
      <c r="G68" s="96"/>
    </row>
    <row r="69" spans="1:7" ht="14.25" customHeight="1" thickBot="1">
      <c r="A69" s="79"/>
      <c r="B69" s="80"/>
      <c r="C69" s="80"/>
      <c r="D69" s="81"/>
      <c r="E69" s="97"/>
      <c r="F69" s="98"/>
      <c r="G69" s="99"/>
    </row>
    <row r="70" spans="1:7" ht="29.25" customHeight="1">
      <c r="A70" s="87"/>
      <c r="B70" s="87"/>
      <c r="C70" s="87"/>
      <c r="D70" s="87"/>
      <c r="E70" s="87"/>
      <c r="F70" s="87"/>
      <c r="G70" s="87"/>
    </row>
    <row r="71" ht="12.75">
      <c r="A71" s="59"/>
    </row>
    <row r="86" ht="12.75">
      <c r="C86" s="44"/>
    </row>
    <row r="87" ht="12.75">
      <c r="C87" s="44"/>
    </row>
    <row r="88" ht="12.75">
      <c r="C88" s="44"/>
    </row>
    <row r="89" ht="12.75">
      <c r="C89" s="44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D46:D49"/>
    <mergeCell ref="D51:D54"/>
    <mergeCell ref="D56:D59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B36:E36"/>
    <mergeCell ref="F36:G36"/>
    <mergeCell ref="F40:G40"/>
    <mergeCell ref="F27:G27"/>
    <mergeCell ref="F28:G28"/>
    <mergeCell ref="F34:G34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2013-11-14T11:04:29Z</cp:lastPrinted>
  <dcterms:created xsi:type="dcterms:W3CDTF">2007-09-24T07:15:17Z</dcterms:created>
  <dcterms:modified xsi:type="dcterms:W3CDTF">2013-11-14T11:04:34Z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