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"/>
  </bookViews>
  <sheets>
    <sheet name="List1" sheetId="1" state="hidden" r:id="rId1"/>
    <sheet name="soupiska dokladů" sheetId="2" r:id="rId2"/>
    <sheet name="dle opatření" sheetId="3" r:id="rId3"/>
  </sheets>
  <definedNames>
    <definedName name="_xlnm.Print_Area" localSheetId="2">'dle opatření'!$A$1:$P$22</definedName>
    <definedName name="_xlnm.Print_Area" localSheetId="1">'soupiska dokladů'!$A$1:$T$90</definedName>
    <definedName name="seznam">'List1'!$B$4:$B$36</definedName>
  </definedNames>
  <calcPr fullCalcOnLoad="1"/>
</workbook>
</file>

<file path=xl/sharedStrings.xml><?xml version="1.0" encoding="utf-8"?>
<sst xmlns="http://schemas.openxmlformats.org/spreadsheetml/2006/main" count="175" uniqueCount="112">
  <si>
    <t>Žadatel:</t>
  </si>
  <si>
    <t>Poř. číslo</t>
  </si>
  <si>
    <t>CELKEM</t>
  </si>
  <si>
    <t xml:space="preserve">Vyplní kraj </t>
  </si>
  <si>
    <t>název oprávněného žadatele</t>
  </si>
  <si>
    <t xml:space="preserve">účel platby – popis výdaje </t>
  </si>
  <si>
    <t xml:space="preserve">datum vzniku škodní události </t>
  </si>
  <si>
    <t>*** datum uzavření smlouvy nebo jiné objednávky, na základě které došlo k vystavení účetního dokladu</t>
  </si>
  <si>
    <t>vznik závazku ***</t>
  </si>
  <si>
    <t>datum vystavení účetního dokladu dodavatelem</t>
  </si>
  <si>
    <t>úplný název dodavatele / vystavitele účetního dokladu</t>
  </si>
  <si>
    <t>název subjektu, který provedl úhradu</t>
  </si>
  <si>
    <t>číslo účetního dokladu (faktura, účtenka)</t>
  </si>
  <si>
    <t>odpočet DPH (výše DPH, pokud je relevantní)</t>
  </si>
  <si>
    <t>částka navržená k financování z FSEU</t>
  </si>
  <si>
    <t>**** např. část výdaje uhrazená z pojistého plnění</t>
  </si>
  <si>
    <t>Celkem za A</t>
  </si>
  <si>
    <t>Celkem za B</t>
  </si>
  <si>
    <t>Celkem za C</t>
  </si>
  <si>
    <t>NIV</t>
  </si>
  <si>
    <t>IV</t>
  </si>
  <si>
    <t>Součet</t>
  </si>
  <si>
    <t xml:space="preserve">specifikace typu opatření* - investiční/  neinvestiční výdaje  </t>
  </si>
  <si>
    <t>celkem dle spcifikace tyu opatření</t>
  </si>
  <si>
    <t>Vyberte</t>
  </si>
  <si>
    <t>Potvrzuji, že:</t>
  </si>
  <si>
    <t>1.</t>
  </si>
  <si>
    <t xml:space="preserve">výdaje odpovídají částkám uvedeným na účetních dokladech a schválené operace splňují  kritéria hospodárnosti, účelnosti a efektivnosti v souladu se zákonem č. 320/2001 Sb., o finanční kontrole </t>
  </si>
  <si>
    <t>2.</t>
  </si>
  <si>
    <t>výdaje obsahují daň z přidané hodnoty, pouze pokud neexistuje nárok na odpočet DPH v ČR</t>
  </si>
  <si>
    <t xml:space="preserve">3. </t>
  </si>
  <si>
    <t>výdaje jsou zařazeny pod správným typem opatření dle Číselníku typů oprávněných výdajů</t>
  </si>
  <si>
    <t>4.</t>
  </si>
  <si>
    <t>5.</t>
  </si>
  <si>
    <t>částka byla oprávněným žadatelem uhrazena za popsaným účelem</t>
  </si>
  <si>
    <t xml:space="preserve">6. </t>
  </si>
  <si>
    <t>7.</t>
  </si>
  <si>
    <t>8.</t>
  </si>
  <si>
    <t>Celkem za doklad</t>
  </si>
  <si>
    <t>Pozn.</t>
  </si>
  <si>
    <t>Položky sporné nebo přesunuté do následující souhrnné žádosti</t>
  </si>
  <si>
    <t>Položky vyřazené</t>
  </si>
  <si>
    <t>Vyplní Ministerstvo financí</t>
  </si>
  <si>
    <t>B) SUMÁŘ OPRÁVNĚNÝCH VÝDAJŮ DLE OPATŘENÍ</t>
  </si>
  <si>
    <t>A) SOUPIS OPRÁVNĚNÝCH VÝDAJŮ NAVRŽENÝCH K FINANCOVÁNÍ Z FONDU SOLIDARITY EVROPSKÉ UNIE</t>
  </si>
  <si>
    <t>neoprávněná část výdajů (pokud je relevantní) ****</t>
  </si>
  <si>
    <t>zdůvodnění investičních výdajů **</t>
  </si>
  <si>
    <t>zdůvodnění neoprávněné části výdaje</t>
  </si>
  <si>
    <t xml:space="preserve">Datum: </t>
  </si>
  <si>
    <t>A9 investiční</t>
  </si>
  <si>
    <t>A9</t>
  </si>
  <si>
    <t>A9 neinvestiční</t>
  </si>
  <si>
    <t>A10 investiční</t>
  </si>
  <si>
    <t>A10 neinvestiční</t>
  </si>
  <si>
    <t>A11 investiční</t>
  </si>
  <si>
    <t>A11 neinvestiční</t>
  </si>
  <si>
    <t>A12 investiční</t>
  </si>
  <si>
    <t>A12 neinvestiční</t>
  </si>
  <si>
    <t>B12 investiční</t>
  </si>
  <si>
    <t>B13 neinvestiční</t>
  </si>
  <si>
    <t>B14 investiční</t>
  </si>
  <si>
    <t>B12 neinvestiční</t>
  </si>
  <si>
    <t>B13 investiční</t>
  </si>
  <si>
    <t>B14 neinvestiční</t>
  </si>
  <si>
    <t>B15 investiční</t>
  </si>
  <si>
    <t>B15 neinvestiční</t>
  </si>
  <si>
    <t>C5 investiční</t>
  </si>
  <si>
    <t>C5 neinvestiční</t>
  </si>
  <si>
    <t>C6 investiční</t>
  </si>
  <si>
    <t>C6 neinvestiční</t>
  </si>
  <si>
    <t>C7 investiční</t>
  </si>
  <si>
    <t>C7 neinvestiční</t>
  </si>
  <si>
    <t>C8 investiční</t>
  </si>
  <si>
    <t>C8 neinvestiční</t>
  </si>
  <si>
    <t>D5 investiční</t>
  </si>
  <si>
    <t>D5 neinvestiční</t>
  </si>
  <si>
    <t>D6 investiční</t>
  </si>
  <si>
    <t>D6 neinvestiční</t>
  </si>
  <si>
    <t>D7 investiční</t>
  </si>
  <si>
    <t>D7 neinvestiční</t>
  </si>
  <si>
    <t>A10</t>
  </si>
  <si>
    <t>A11</t>
  </si>
  <si>
    <t>A12</t>
  </si>
  <si>
    <t>B12</t>
  </si>
  <si>
    <t>B13</t>
  </si>
  <si>
    <t>B14</t>
  </si>
  <si>
    <t>B15</t>
  </si>
  <si>
    <t>Celkem za D</t>
  </si>
  <si>
    <t>C5</t>
  </si>
  <si>
    <t>C6</t>
  </si>
  <si>
    <t>C7</t>
  </si>
  <si>
    <t>C8</t>
  </si>
  <si>
    <t>D5</t>
  </si>
  <si>
    <t>D6</t>
  </si>
  <si>
    <t>D7</t>
  </si>
  <si>
    <t>Celkový součet (A-D)</t>
  </si>
  <si>
    <t>částka oprávněných výdajů</t>
  </si>
  <si>
    <r>
      <t xml:space="preserve">všechny výdaje byly vynaloženy na krytí škod vzniklých na území, kde byl vyhlášen nouzový stav a v době trvání nouzového stavu (výdaj mohl vzniknout nejdříve </t>
    </r>
    <r>
      <rPr>
        <sz val="10"/>
        <color indexed="10"/>
        <rFont val="Segoe UI"/>
        <family val="2"/>
      </rPr>
      <t>2. června 2013</t>
    </r>
    <r>
      <rPr>
        <sz val="10"/>
        <rFont val="Segoe UI"/>
        <family val="2"/>
      </rPr>
      <t xml:space="preserve"> a je v souladu s principy oprávněnosti výdajů, které jsou stanovené v Závazné metodice</t>
    </r>
  </si>
  <si>
    <t xml:space="preserve">Podpis statutárního zástupce: </t>
  </si>
  <si>
    <t xml:space="preserve">PŘÍLOHA K ŽÁDOSTI Č. </t>
  </si>
  <si>
    <t>O DOTACI Z ROZPOČTU JIHOČESKÉHO KRAJE K OPATŘENÍM FONDU SOLIDARITY EVROPSKÉ UNIE</t>
  </si>
  <si>
    <t>** zdůvodnění oprávněnosti proplacení investičního výdaje z FS EU (důvod předložení)</t>
  </si>
  <si>
    <t>byla vyloučena duplicita výdajů – výdaje uplatňované v rámci FS EU nebyly financovány z jiných zdrojů (jiné finanční prostředky z rozpočtové kapitoly MF, z jiné rozpočtové kapitoly státního rozpočtu, ze strukturálních fondů EU nebo jiných prostředků EU, z Finančních mechanismů EHP/Norsko, Programu švýcarsko-české spolupráce, jiných zahraničních zdrojů či třetí stranou – sbírky, dary, pojištění)</t>
  </si>
  <si>
    <t>* číselník oprávněných typů výdajů je přílohou č. 4 Metodiky MF</t>
  </si>
  <si>
    <t>POTVRZENÍ ŽADATELE</t>
  </si>
  <si>
    <r>
      <t>číslo bankovního výpisu</t>
    </r>
    <r>
      <rPr>
        <b/>
        <sz val="10"/>
        <rFont val="Segoe UI"/>
        <family val="2"/>
      </rPr>
      <t>, popř. pokladního výdajového dokladu</t>
    </r>
    <r>
      <rPr>
        <b/>
        <sz val="10"/>
        <color indexed="10"/>
        <rFont val="Segoe UI"/>
        <family val="2"/>
      </rPr>
      <t xml:space="preserve"> </t>
    </r>
    <r>
      <rPr>
        <b/>
        <sz val="10"/>
        <rFont val="Segoe UI"/>
        <family val="2"/>
      </rPr>
      <t>(potvrzující, že částka byla uhrazena)</t>
    </r>
  </si>
  <si>
    <t>částka navržená k financování z FSEU (85% z částky  oprávněných výdajů)</t>
  </si>
  <si>
    <t>prohlašuje, že všechny veřejné zakázky na jejichž základě jsou nárokovány finanční prostředky v rámci této žádosti proběhly v souladu se zákonem č. 137/2006 Sb, o veřejných zakázkách (pokud je relevantní a Soupis obsahuje výdaje vzešlé ze zadávacího řízení)</t>
  </si>
  <si>
    <t>je účtováno o všech příjmech a výdajích vztahujících se k prostředkům z FSEU v souladu se zákonem č. 563/1991 Sb., o účetnictví a vyhláškou č. 410/2009 Sb., kterou se provádějí některá ustanovení zákona č. 563/1991 o účetnictví ve znění pozdějších předpisů a současně všechny účetní doklady související s čerpáním FSEU jsou vedeny s jednoznačnou vazbou k FSEU</t>
  </si>
  <si>
    <t>B11 investiční</t>
  </si>
  <si>
    <t>B11 neinvestiční</t>
  </si>
  <si>
    <t>B11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</si>
</sst>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10"/>
      <name val="Segoe U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 applyProtection="1">
      <alignment horizontal="center" vertical="center" wrapText="1"/>
      <protection/>
    </xf>
    <xf numFmtId="4" fontId="8" fillId="34" borderId="15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 horizontal="left" vertical="center" wrapText="1"/>
      <protection/>
    </xf>
    <xf numFmtId="4" fontId="5" fillId="34" borderId="18" xfId="0" applyNumberFormat="1" applyFont="1" applyFill="1" applyBorder="1" applyAlignment="1" applyProtection="1">
      <alignment horizontal="left" vertical="center" wrapText="1"/>
      <protection/>
    </xf>
    <xf numFmtId="4" fontId="5" fillId="34" borderId="19" xfId="0" applyNumberFormat="1" applyFont="1" applyFill="1" applyBorder="1" applyAlignment="1" applyProtection="1">
      <alignment horizontal="left" vertical="center" wrapText="1"/>
      <protection/>
    </xf>
    <xf numFmtId="4" fontId="5" fillId="34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 horizontal="left" vertical="center"/>
      <protection/>
    </xf>
    <xf numFmtId="4" fontId="5" fillId="0" borderId="0" xfId="0" applyNumberFormat="1" applyFont="1" applyFill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36" borderId="0" xfId="0" applyFont="1" applyFill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left" vertical="top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14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vertical="center" wrapText="1"/>
    </xf>
    <xf numFmtId="4" fontId="10" fillId="0" borderId="22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24" xfId="0" applyNumberFormat="1" applyFont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4" fontId="4" fillId="0" borderId="25" xfId="0" applyNumberFormat="1" applyFont="1" applyBorder="1" applyAlignment="1" applyProtection="1">
      <alignment vertical="center" wrapText="1"/>
      <protection/>
    </xf>
    <xf numFmtId="4" fontId="4" fillId="0" borderId="26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Alignment="1" applyProtection="1">
      <alignment horizontal="left" vertical="center" wrapText="1"/>
      <protection/>
    </xf>
    <xf numFmtId="4" fontId="13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1" xfId="0" applyNumberFormat="1" applyFont="1" applyFill="1" applyBorder="1" applyAlignment="1" applyProtection="1">
      <alignment horizontal="right" vertical="center" wrapText="1"/>
      <protection/>
    </xf>
    <xf numFmtId="0" fontId="13" fillId="33" borderId="12" xfId="0" applyFont="1" applyFill="1" applyBorder="1" applyAlignment="1">
      <alignment horizontal="right" vertical="center" wrapText="1"/>
    </xf>
    <xf numFmtId="4" fontId="13" fillId="33" borderId="27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>
      <alignment vertical="center" wrapText="1"/>
    </xf>
    <xf numFmtId="0" fontId="5" fillId="0" borderId="28" xfId="0" applyFont="1" applyBorder="1" applyAlignment="1">
      <alignment/>
    </xf>
    <xf numFmtId="0" fontId="5" fillId="35" borderId="0" xfId="0" applyFont="1" applyFill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left"/>
      <protection/>
    </xf>
    <xf numFmtId="4" fontId="8" fillId="33" borderId="11" xfId="0" applyNumberFormat="1" applyFont="1" applyFill="1" applyBorder="1" applyAlignment="1" applyProtection="1">
      <alignment horizontal="left" vertical="center"/>
      <protection/>
    </xf>
    <xf numFmtId="4" fontId="8" fillId="33" borderId="29" xfId="0" applyNumberFormat="1" applyFont="1" applyFill="1" applyBorder="1" applyAlignment="1" applyProtection="1">
      <alignment horizontal="left" vertical="center"/>
      <protection/>
    </xf>
    <xf numFmtId="4" fontId="8" fillId="33" borderId="21" xfId="0" applyNumberFormat="1" applyFont="1" applyFill="1" applyBorder="1" applyAlignment="1" applyProtection="1">
      <alignment horizontal="left" vertical="center"/>
      <protection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4" fontId="8" fillId="34" borderId="29" xfId="0" applyNumberFormat="1" applyFont="1" applyFill="1" applyBorder="1" applyAlignment="1" applyProtection="1">
      <alignment horizontal="center" vertical="center"/>
      <protection/>
    </xf>
    <xf numFmtId="4" fontId="8" fillId="34" borderId="21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5" fillId="35" borderId="0" xfId="0" applyFont="1" applyFill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/>
      <protection/>
    </xf>
    <xf numFmtId="4" fontId="6" fillId="0" borderId="0" xfId="0" applyNumberFormat="1" applyFont="1" applyAlignment="1">
      <alignment horizont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/>
    </xf>
    <xf numFmtId="4" fontId="10" fillId="0" borderId="36" xfId="0" applyNumberFormat="1" applyFont="1" applyBorder="1" applyAlignment="1">
      <alignment horizontal="left" vertical="center" wrapText="1"/>
    </xf>
    <xf numFmtId="4" fontId="10" fillId="0" borderId="39" xfId="0" applyNumberFormat="1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38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5.57421875" style="0" customWidth="1"/>
  </cols>
  <sheetData>
    <row r="4" ht="15">
      <c r="B4" s="1" t="s">
        <v>24</v>
      </c>
    </row>
    <row r="5" ht="12.75">
      <c r="B5" s="2" t="s">
        <v>49</v>
      </c>
    </row>
    <row r="6" ht="12.75">
      <c r="B6" s="2" t="s">
        <v>51</v>
      </c>
    </row>
    <row r="7" ht="12.75">
      <c r="B7" s="2" t="s">
        <v>52</v>
      </c>
    </row>
    <row r="8" ht="12.75">
      <c r="B8" s="2" t="s">
        <v>53</v>
      </c>
    </row>
    <row r="9" ht="12.75">
      <c r="B9" s="2" t="s">
        <v>54</v>
      </c>
    </row>
    <row r="10" ht="12.75">
      <c r="B10" s="2" t="s">
        <v>55</v>
      </c>
    </row>
    <row r="11" ht="12.75">
      <c r="B11" s="2" t="s">
        <v>56</v>
      </c>
    </row>
    <row r="12" ht="12.75">
      <c r="B12" s="2" t="s">
        <v>57</v>
      </c>
    </row>
    <row r="13" ht="12.75">
      <c r="B13" s="2" t="s">
        <v>109</v>
      </c>
    </row>
    <row r="14" ht="12.75">
      <c r="B14" s="2" t="s">
        <v>110</v>
      </c>
    </row>
    <row r="15" ht="12.75">
      <c r="B15" s="2" t="s">
        <v>58</v>
      </c>
    </row>
    <row r="16" ht="12.75">
      <c r="B16" s="2" t="s">
        <v>61</v>
      </c>
    </row>
    <row r="17" ht="12.75">
      <c r="B17" s="2" t="s">
        <v>62</v>
      </c>
    </row>
    <row r="18" ht="12.75">
      <c r="B18" s="2" t="s">
        <v>59</v>
      </c>
    </row>
    <row r="19" ht="12.75">
      <c r="B19" s="2" t="s">
        <v>60</v>
      </c>
    </row>
    <row r="20" ht="12.75">
      <c r="B20" s="2" t="s">
        <v>63</v>
      </c>
    </row>
    <row r="21" ht="12.75">
      <c r="B21" s="2" t="s">
        <v>64</v>
      </c>
    </row>
    <row r="22" ht="12.75">
      <c r="B22" s="2" t="s">
        <v>65</v>
      </c>
    </row>
    <row r="23" ht="12.75">
      <c r="B23" s="2" t="s">
        <v>66</v>
      </c>
    </row>
    <row r="24" ht="12.75">
      <c r="B24" s="2" t="s">
        <v>67</v>
      </c>
    </row>
    <row r="25" ht="12.75">
      <c r="B25" s="2" t="s">
        <v>68</v>
      </c>
    </row>
    <row r="26" ht="12.75">
      <c r="B26" s="2" t="s">
        <v>69</v>
      </c>
    </row>
    <row r="27" ht="12.75">
      <c r="B27" s="2" t="s">
        <v>70</v>
      </c>
    </row>
    <row r="28" ht="12.75">
      <c r="B28" s="2" t="s">
        <v>71</v>
      </c>
    </row>
    <row r="29" ht="12.75">
      <c r="B29" s="2" t="s">
        <v>72</v>
      </c>
    </row>
    <row r="30" ht="13.5" customHeight="1">
      <c r="B30" s="2" t="s">
        <v>73</v>
      </c>
    </row>
    <row r="31" ht="12.75">
      <c r="B31" s="2" t="s">
        <v>74</v>
      </c>
    </row>
    <row r="32" ht="12.75">
      <c r="B32" s="2" t="s">
        <v>75</v>
      </c>
    </row>
    <row r="33" ht="12.75">
      <c r="B33" s="2" t="s">
        <v>76</v>
      </c>
    </row>
    <row r="34" ht="12.75">
      <c r="B34" s="2" t="s">
        <v>77</v>
      </c>
    </row>
    <row r="35" ht="12.75">
      <c r="B35" s="2" t="s">
        <v>78</v>
      </c>
    </row>
    <row r="36" ht="12.75">
      <c r="B36" s="2" t="s">
        <v>79</v>
      </c>
    </row>
    <row r="37" ht="12.75">
      <c r="B37" s="2"/>
    </row>
    <row r="38" ht="12.75">
      <c r="B38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G51"/>
  <sheetViews>
    <sheetView showGridLines="0" tabSelected="1" zoomScale="80" zoomScaleNormal="80" zoomScalePageLayoutView="85" workbookViewId="0" topLeftCell="A1">
      <selection activeCell="E4" sqref="E4"/>
    </sheetView>
  </sheetViews>
  <sheetFormatPr defaultColWidth="0" defaultRowHeight="12.75" zeroHeight="1"/>
  <cols>
    <col min="1" max="1" width="1.7109375" style="3" customWidth="1"/>
    <col min="2" max="2" width="5.421875" style="3" customWidth="1"/>
    <col min="3" max="3" width="12.57421875" style="3" customWidth="1"/>
    <col min="4" max="5" width="12.00390625" style="3" customWidth="1"/>
    <col min="6" max="6" width="10.7109375" style="3" customWidth="1"/>
    <col min="7" max="7" width="10.00390625" style="3" customWidth="1"/>
    <col min="8" max="8" width="10.7109375" style="3" customWidth="1"/>
    <col min="9" max="9" width="24.421875" style="3" customWidth="1"/>
    <col min="10" max="10" width="13.7109375" style="3" customWidth="1"/>
    <col min="11" max="11" width="13.28125" style="3" customWidth="1"/>
    <col min="12" max="12" width="15.28125" style="3" customWidth="1"/>
    <col min="13" max="13" width="16.140625" style="3" customWidth="1"/>
    <col min="14" max="14" width="11.8515625" style="3" customWidth="1"/>
    <col min="15" max="15" width="13.8515625" style="3" customWidth="1"/>
    <col min="16" max="18" width="12.421875" style="3" customWidth="1"/>
    <col min="19" max="19" width="16.57421875" style="3" customWidth="1"/>
    <col min="20" max="20" width="14.421875" style="3" customWidth="1"/>
    <col min="21" max="21" width="0" style="3" hidden="1" customWidth="1"/>
    <col min="22" max="22" width="16.00390625" style="3" hidden="1" customWidth="1"/>
    <col min="23" max="23" width="17.57421875" style="3" hidden="1" customWidth="1"/>
    <col min="24" max="16384" width="0" style="3" hidden="1" customWidth="1"/>
  </cols>
  <sheetData>
    <row r="1" ht="14.25"/>
    <row r="2" ht="14.25"/>
    <row r="3" ht="14.25"/>
    <row r="4" spans="2:13" ht="17.25">
      <c r="B4" s="82" t="s">
        <v>99</v>
      </c>
      <c r="C4" s="82"/>
      <c r="D4" s="82"/>
      <c r="E4" s="66"/>
      <c r="F4" s="83" t="s">
        <v>100</v>
      </c>
      <c r="G4" s="83"/>
      <c r="H4" s="83"/>
      <c r="I4" s="83"/>
      <c r="J4" s="83"/>
      <c r="K4" s="83"/>
      <c r="L4" s="83"/>
      <c r="M4" s="83"/>
    </row>
    <row r="5" spans="2:9" ht="17.25">
      <c r="B5" s="4"/>
      <c r="C5" s="5"/>
      <c r="D5" s="5"/>
      <c r="E5" s="5"/>
      <c r="F5" s="5"/>
      <c r="G5" s="5"/>
      <c r="H5" s="5"/>
      <c r="I5" s="5"/>
    </row>
    <row r="6" spans="2:9" ht="17.25">
      <c r="B6" s="5"/>
      <c r="C6" s="4" t="s">
        <v>44</v>
      </c>
      <c r="D6" s="4"/>
      <c r="E6" s="4"/>
      <c r="F6" s="4"/>
      <c r="G6" s="4"/>
      <c r="H6" s="4"/>
      <c r="I6" s="4"/>
    </row>
    <row r="7" spans="2:8" ht="17.25">
      <c r="B7" s="4"/>
      <c r="C7" s="4"/>
      <c r="D7" s="4"/>
      <c r="E7" s="4"/>
      <c r="F7" s="4"/>
      <c r="G7" s="4"/>
      <c r="H7" s="4"/>
    </row>
    <row r="8" spans="2:8" ht="17.25">
      <c r="B8" s="5"/>
      <c r="C8" s="5"/>
      <c r="D8" s="5"/>
      <c r="E8" s="5"/>
      <c r="F8" s="5"/>
      <c r="G8" s="5"/>
      <c r="H8" s="5"/>
    </row>
    <row r="9" spans="3:20" ht="17.25">
      <c r="C9" s="4" t="s">
        <v>0</v>
      </c>
      <c r="D9" s="67"/>
      <c r="E9" s="67"/>
      <c r="F9" s="67"/>
      <c r="G9" s="67"/>
      <c r="H9" s="67"/>
      <c r="I9" s="67"/>
      <c r="J9" s="67"/>
      <c r="K9" s="6"/>
      <c r="L9" s="6"/>
      <c r="P9" s="6"/>
      <c r="Q9" s="6"/>
      <c r="R9" s="6"/>
      <c r="S9" s="6"/>
      <c r="T9" s="6"/>
    </row>
    <row r="10" spans="2:8" ht="17.25">
      <c r="B10" s="5"/>
      <c r="C10" s="5"/>
      <c r="D10" s="5"/>
      <c r="E10" s="5"/>
      <c r="F10" s="5"/>
      <c r="G10" s="5"/>
      <c r="H10" s="5"/>
    </row>
    <row r="11" spans="2:23" s="7" customFormat="1" ht="16.5">
      <c r="B11" s="84" t="s">
        <v>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U11" s="87" t="s">
        <v>42</v>
      </c>
      <c r="V11" s="88"/>
      <c r="W11" s="89"/>
    </row>
    <row r="12" ht="15" thickBot="1"/>
    <row r="13" spans="2:23" s="16" customFormat="1" ht="111.75" customHeight="1">
      <c r="B13" s="8" t="s">
        <v>1</v>
      </c>
      <c r="C13" s="8" t="s">
        <v>4</v>
      </c>
      <c r="D13" s="8" t="s">
        <v>10</v>
      </c>
      <c r="E13" s="8" t="s">
        <v>12</v>
      </c>
      <c r="F13" s="8" t="s">
        <v>6</v>
      </c>
      <c r="G13" s="8" t="s">
        <v>8</v>
      </c>
      <c r="H13" s="8" t="s">
        <v>9</v>
      </c>
      <c r="I13" s="8" t="s">
        <v>5</v>
      </c>
      <c r="J13" s="8" t="s">
        <v>22</v>
      </c>
      <c r="K13" s="8" t="s">
        <v>46</v>
      </c>
      <c r="L13" s="8" t="s">
        <v>11</v>
      </c>
      <c r="M13" s="8" t="s">
        <v>105</v>
      </c>
      <c r="N13" s="9" t="s">
        <v>13</v>
      </c>
      <c r="O13" s="8" t="s">
        <v>38</v>
      </c>
      <c r="P13" s="9" t="s">
        <v>45</v>
      </c>
      <c r="Q13" s="9" t="s">
        <v>47</v>
      </c>
      <c r="R13" s="10" t="s">
        <v>96</v>
      </c>
      <c r="S13" s="11" t="s">
        <v>106</v>
      </c>
      <c r="T13" s="12"/>
      <c r="U13" s="13" t="s">
        <v>41</v>
      </c>
      <c r="V13" s="14" t="s">
        <v>40</v>
      </c>
      <c r="W13" s="15" t="s">
        <v>39</v>
      </c>
    </row>
    <row r="14" spans="2:23" s="21" customFormat="1" ht="14.25">
      <c r="B14" s="68"/>
      <c r="C14" s="68"/>
      <c r="D14" s="68"/>
      <c r="E14" s="68"/>
      <c r="F14" s="68"/>
      <c r="G14" s="68"/>
      <c r="H14" s="68"/>
      <c r="I14" s="68"/>
      <c r="J14" s="68" t="s">
        <v>24</v>
      </c>
      <c r="K14" s="68"/>
      <c r="L14" s="68"/>
      <c r="M14" s="68"/>
      <c r="N14" s="68"/>
      <c r="O14" s="69">
        <v>0</v>
      </c>
      <c r="P14" s="70">
        <v>0</v>
      </c>
      <c r="Q14" s="70"/>
      <c r="R14" s="71"/>
      <c r="S14" s="72"/>
      <c r="T14" s="18"/>
      <c r="U14" s="19"/>
      <c r="V14" s="17"/>
      <c r="W14" s="20"/>
    </row>
    <row r="15" spans="2:23" s="21" customFormat="1" ht="14.25">
      <c r="B15" s="68"/>
      <c r="C15" s="68"/>
      <c r="D15" s="68"/>
      <c r="E15" s="68"/>
      <c r="F15" s="68"/>
      <c r="G15" s="68"/>
      <c r="H15" s="68"/>
      <c r="I15" s="68"/>
      <c r="J15" s="68" t="s">
        <v>24</v>
      </c>
      <c r="K15" s="68"/>
      <c r="L15" s="68"/>
      <c r="M15" s="68"/>
      <c r="N15" s="68"/>
      <c r="O15" s="69">
        <f aca="true" t="shared" si="0" ref="O15:O25">P15+S15</f>
        <v>0</v>
      </c>
      <c r="P15" s="70">
        <v>0</v>
      </c>
      <c r="Q15" s="70"/>
      <c r="R15" s="71"/>
      <c r="S15" s="72"/>
      <c r="T15" s="18"/>
      <c r="U15" s="19"/>
      <c r="V15" s="17"/>
      <c r="W15" s="20"/>
    </row>
    <row r="16" spans="2:23" s="21" customFormat="1" ht="14.25">
      <c r="B16" s="68"/>
      <c r="C16" s="68"/>
      <c r="D16" s="68"/>
      <c r="E16" s="68"/>
      <c r="F16" s="68"/>
      <c r="G16" s="68"/>
      <c r="H16" s="68"/>
      <c r="I16" s="68"/>
      <c r="J16" s="68" t="s">
        <v>24</v>
      </c>
      <c r="K16" s="68"/>
      <c r="L16" s="68"/>
      <c r="M16" s="68"/>
      <c r="N16" s="68"/>
      <c r="O16" s="69">
        <f t="shared" si="0"/>
        <v>0</v>
      </c>
      <c r="P16" s="70">
        <v>0</v>
      </c>
      <c r="Q16" s="70"/>
      <c r="R16" s="71"/>
      <c r="S16" s="72"/>
      <c r="T16" s="18"/>
      <c r="U16" s="19"/>
      <c r="V16" s="17"/>
      <c r="W16" s="20"/>
    </row>
    <row r="17" spans="2:23" s="21" customFormat="1" ht="14.25">
      <c r="B17" s="68"/>
      <c r="C17" s="68"/>
      <c r="D17" s="68"/>
      <c r="E17" s="68"/>
      <c r="F17" s="68"/>
      <c r="G17" s="68"/>
      <c r="H17" s="68"/>
      <c r="I17" s="68"/>
      <c r="J17" s="68" t="s">
        <v>24</v>
      </c>
      <c r="K17" s="68"/>
      <c r="L17" s="68"/>
      <c r="M17" s="68"/>
      <c r="N17" s="68"/>
      <c r="O17" s="69">
        <f t="shared" si="0"/>
        <v>0</v>
      </c>
      <c r="P17" s="70">
        <v>0</v>
      </c>
      <c r="Q17" s="70"/>
      <c r="R17" s="71"/>
      <c r="S17" s="72"/>
      <c r="T17" s="18"/>
      <c r="U17" s="19"/>
      <c r="V17" s="17"/>
      <c r="W17" s="20"/>
    </row>
    <row r="18" spans="2:23" s="21" customFormat="1" ht="14.25">
      <c r="B18" s="68"/>
      <c r="C18" s="68"/>
      <c r="D18" s="68"/>
      <c r="E18" s="68"/>
      <c r="F18" s="68"/>
      <c r="G18" s="68"/>
      <c r="H18" s="68"/>
      <c r="I18" s="68"/>
      <c r="J18" s="68" t="s">
        <v>24</v>
      </c>
      <c r="K18" s="68"/>
      <c r="L18" s="68"/>
      <c r="M18" s="68"/>
      <c r="N18" s="68"/>
      <c r="O18" s="69">
        <f>P18+S18</f>
        <v>0</v>
      </c>
      <c r="P18" s="70">
        <v>0</v>
      </c>
      <c r="Q18" s="70"/>
      <c r="R18" s="71"/>
      <c r="S18" s="72"/>
      <c r="T18" s="18"/>
      <c r="U18" s="19"/>
      <c r="V18" s="17"/>
      <c r="W18" s="20"/>
    </row>
    <row r="19" spans="2:23" s="21" customFormat="1" ht="14.25">
      <c r="B19" s="68"/>
      <c r="C19" s="68"/>
      <c r="D19" s="68"/>
      <c r="E19" s="68"/>
      <c r="F19" s="68"/>
      <c r="G19" s="68"/>
      <c r="H19" s="68"/>
      <c r="I19" s="68"/>
      <c r="J19" s="68" t="s">
        <v>24</v>
      </c>
      <c r="K19" s="68"/>
      <c r="L19" s="68"/>
      <c r="M19" s="68"/>
      <c r="N19" s="68"/>
      <c r="O19" s="69">
        <f>P19+S19</f>
        <v>0</v>
      </c>
      <c r="P19" s="70">
        <v>0</v>
      </c>
      <c r="Q19" s="70"/>
      <c r="R19" s="71"/>
      <c r="S19" s="72"/>
      <c r="T19" s="18"/>
      <c r="U19" s="19"/>
      <c r="V19" s="17"/>
      <c r="W19" s="20"/>
    </row>
    <row r="20" spans="2:23" s="21" customFormat="1" ht="14.25">
      <c r="B20" s="68"/>
      <c r="C20" s="68"/>
      <c r="D20" s="68"/>
      <c r="E20" s="68"/>
      <c r="F20" s="68"/>
      <c r="G20" s="68"/>
      <c r="H20" s="68"/>
      <c r="I20" s="68"/>
      <c r="J20" s="68" t="s">
        <v>24</v>
      </c>
      <c r="K20" s="68"/>
      <c r="L20" s="68"/>
      <c r="M20" s="68"/>
      <c r="N20" s="68"/>
      <c r="O20" s="69">
        <f>P20+S20</f>
        <v>0</v>
      </c>
      <c r="P20" s="70">
        <v>0</v>
      </c>
      <c r="Q20" s="70"/>
      <c r="R20" s="71"/>
      <c r="S20" s="72"/>
      <c r="T20" s="18"/>
      <c r="U20" s="19"/>
      <c r="V20" s="17"/>
      <c r="W20" s="20"/>
    </row>
    <row r="21" spans="2:23" s="21" customFormat="1" ht="14.25">
      <c r="B21" s="68"/>
      <c r="C21" s="68"/>
      <c r="D21" s="68"/>
      <c r="E21" s="68"/>
      <c r="F21" s="68"/>
      <c r="G21" s="68"/>
      <c r="H21" s="68"/>
      <c r="I21" s="68"/>
      <c r="J21" s="68" t="s">
        <v>24</v>
      </c>
      <c r="K21" s="68"/>
      <c r="L21" s="68"/>
      <c r="M21" s="68"/>
      <c r="N21" s="68"/>
      <c r="O21" s="69">
        <f t="shared" si="0"/>
        <v>0</v>
      </c>
      <c r="P21" s="70">
        <v>0</v>
      </c>
      <c r="Q21" s="70"/>
      <c r="R21" s="71"/>
      <c r="S21" s="72"/>
      <c r="T21" s="18"/>
      <c r="U21" s="19"/>
      <c r="V21" s="17"/>
      <c r="W21" s="20"/>
    </row>
    <row r="22" spans="2:23" s="21" customFormat="1" ht="14.25">
      <c r="B22" s="68"/>
      <c r="C22" s="68"/>
      <c r="D22" s="68"/>
      <c r="E22" s="68"/>
      <c r="F22" s="68"/>
      <c r="G22" s="68"/>
      <c r="H22" s="68"/>
      <c r="I22" s="68"/>
      <c r="J22" s="68" t="s">
        <v>24</v>
      </c>
      <c r="K22" s="68"/>
      <c r="L22" s="68"/>
      <c r="M22" s="68"/>
      <c r="N22" s="68"/>
      <c r="O22" s="69">
        <f t="shared" si="0"/>
        <v>0</v>
      </c>
      <c r="P22" s="70">
        <v>0</v>
      </c>
      <c r="Q22" s="70"/>
      <c r="R22" s="71"/>
      <c r="S22" s="72"/>
      <c r="T22" s="18"/>
      <c r="U22" s="19"/>
      <c r="V22" s="17"/>
      <c r="W22" s="20"/>
    </row>
    <row r="23" spans="2:23" s="21" customFormat="1" ht="14.25">
      <c r="B23" s="68"/>
      <c r="C23" s="68"/>
      <c r="D23" s="68"/>
      <c r="E23" s="68"/>
      <c r="F23" s="68"/>
      <c r="G23" s="68"/>
      <c r="H23" s="68"/>
      <c r="I23" s="68"/>
      <c r="J23" s="68" t="s">
        <v>24</v>
      </c>
      <c r="K23" s="68"/>
      <c r="L23" s="68"/>
      <c r="M23" s="68"/>
      <c r="N23" s="68"/>
      <c r="O23" s="69">
        <f t="shared" si="0"/>
        <v>0</v>
      </c>
      <c r="P23" s="70">
        <v>0</v>
      </c>
      <c r="Q23" s="70"/>
      <c r="R23" s="71"/>
      <c r="S23" s="72"/>
      <c r="T23" s="18"/>
      <c r="U23" s="19"/>
      <c r="V23" s="17"/>
      <c r="W23" s="20"/>
    </row>
    <row r="24" spans="2:23" s="21" customFormat="1" ht="14.25">
      <c r="B24" s="68"/>
      <c r="C24" s="68"/>
      <c r="D24" s="68"/>
      <c r="E24" s="68"/>
      <c r="F24" s="68"/>
      <c r="G24" s="68"/>
      <c r="H24" s="68"/>
      <c r="I24" s="68"/>
      <c r="J24" s="68" t="s">
        <v>24</v>
      </c>
      <c r="K24" s="68"/>
      <c r="L24" s="68"/>
      <c r="M24" s="68"/>
      <c r="N24" s="68"/>
      <c r="O24" s="69">
        <f t="shared" si="0"/>
        <v>0</v>
      </c>
      <c r="P24" s="70">
        <v>0</v>
      </c>
      <c r="Q24" s="70"/>
      <c r="R24" s="71"/>
      <c r="S24" s="72"/>
      <c r="T24" s="18"/>
      <c r="U24" s="19"/>
      <c r="V24" s="17"/>
      <c r="W24" s="20"/>
    </row>
    <row r="25" spans="2:23" s="21" customFormat="1" ht="15" thickBot="1">
      <c r="B25" s="68"/>
      <c r="C25" s="68"/>
      <c r="D25" s="68"/>
      <c r="E25" s="68"/>
      <c r="F25" s="68"/>
      <c r="G25" s="68"/>
      <c r="H25" s="68"/>
      <c r="I25" s="68"/>
      <c r="J25" s="68" t="s">
        <v>24</v>
      </c>
      <c r="K25" s="68"/>
      <c r="L25" s="68"/>
      <c r="M25" s="68"/>
      <c r="N25" s="68"/>
      <c r="O25" s="69">
        <f t="shared" si="0"/>
        <v>0</v>
      </c>
      <c r="P25" s="70">
        <v>0</v>
      </c>
      <c r="Q25" s="70"/>
      <c r="R25" s="71"/>
      <c r="S25" s="73"/>
      <c r="T25" s="18"/>
      <c r="U25" s="19"/>
      <c r="V25" s="17"/>
      <c r="W25" s="20"/>
    </row>
    <row r="26" spans="2:23" s="21" customFormat="1" ht="19.5" customHeight="1" thickBot="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 t="s">
        <v>2</v>
      </c>
      <c r="P26" s="76"/>
      <c r="Q26" s="76"/>
      <c r="R26" s="77"/>
      <c r="S26" s="78">
        <f>SUM(S14:S25)</f>
        <v>0</v>
      </c>
      <c r="T26" s="18"/>
      <c r="U26" s="22"/>
      <c r="V26" s="23"/>
      <c r="W26" s="24"/>
    </row>
    <row r="27" spans="18:23" s="21" customFormat="1" ht="15.75" customHeight="1">
      <c r="R27" s="25"/>
      <c r="U27" s="26"/>
      <c r="V27" s="26"/>
      <c r="W27" s="26"/>
    </row>
    <row r="28" spans="2:18" s="27" customFormat="1" ht="14.25">
      <c r="B28" s="27" t="s">
        <v>103</v>
      </c>
      <c r="R28" s="25"/>
    </row>
    <row r="29" spans="2:18" s="27" customFormat="1" ht="14.25">
      <c r="B29" s="27" t="s">
        <v>101</v>
      </c>
      <c r="N29" s="28"/>
      <c r="R29" s="25"/>
    </row>
    <row r="30" spans="2:18" s="27" customFormat="1" ht="14.25">
      <c r="B30" s="27" t="s">
        <v>7</v>
      </c>
      <c r="N30" s="28"/>
      <c r="R30" s="25"/>
    </row>
    <row r="31" spans="2:18" s="27" customFormat="1" ht="14.25">
      <c r="B31" s="27" t="s">
        <v>15</v>
      </c>
      <c r="N31" s="28"/>
      <c r="R31" s="25"/>
    </row>
    <row r="32" spans="14:18" s="27" customFormat="1" ht="14.25">
      <c r="N32" s="28"/>
      <c r="R32" s="25"/>
    </row>
    <row r="33" spans="1:18" s="21" customFormat="1" ht="16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R33" s="25"/>
    </row>
    <row r="34" spans="2:18" s="30" customFormat="1" ht="14.25">
      <c r="B34" s="31" t="s">
        <v>104</v>
      </c>
      <c r="C34" s="31"/>
      <c r="D34" s="31"/>
      <c r="E34" s="31"/>
      <c r="F34" s="31"/>
      <c r="G34" s="31"/>
      <c r="H34" s="31"/>
      <c r="I34" s="31"/>
      <c r="J34" s="32"/>
      <c r="R34" s="25"/>
    </row>
    <row r="35" spans="2:19" s="30" customFormat="1" ht="19.5" customHeight="1">
      <c r="B35" s="33" t="s">
        <v>25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36"/>
      <c r="S35" s="36"/>
    </row>
    <row r="36" spans="2:20" s="37" customFormat="1" ht="18" customHeight="1">
      <c r="B36" s="38" t="s">
        <v>26</v>
      </c>
      <c r="C36" s="81" t="s">
        <v>27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36"/>
      <c r="Q36" s="36"/>
      <c r="R36" s="36"/>
      <c r="S36" s="36"/>
      <c r="T36" s="30"/>
    </row>
    <row r="37" spans="2:19" s="37" customFormat="1" ht="19.5" customHeight="1">
      <c r="B37" s="38" t="s">
        <v>28</v>
      </c>
      <c r="C37" s="81" t="s">
        <v>29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38"/>
      <c r="O37" s="38"/>
      <c r="P37" s="39"/>
      <c r="Q37" s="39"/>
      <c r="R37" s="39"/>
      <c r="S37" s="39"/>
    </row>
    <row r="38" spans="2:19" s="37" customFormat="1" ht="18.75" customHeight="1">
      <c r="B38" s="38" t="s">
        <v>30</v>
      </c>
      <c r="C38" s="81" t="s">
        <v>31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38"/>
      <c r="O38" s="38"/>
      <c r="P38" s="39"/>
      <c r="Q38" s="39"/>
      <c r="R38" s="39"/>
      <c r="S38" s="39"/>
    </row>
    <row r="39" spans="1:85" s="40" customFormat="1" ht="15" customHeight="1">
      <c r="A39" s="39"/>
      <c r="B39" s="38" t="s">
        <v>32</v>
      </c>
      <c r="C39" s="91" t="s">
        <v>97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</row>
    <row r="40" spans="1:85" s="40" customFormat="1" ht="15" customHeight="1">
      <c r="A40" s="39"/>
      <c r="B40" s="38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36"/>
      <c r="Q40" s="36"/>
      <c r="R40" s="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</row>
    <row r="41" spans="2:19" s="37" customFormat="1" ht="19.5" customHeight="1">
      <c r="B41" s="38" t="s">
        <v>33</v>
      </c>
      <c r="C41" s="81" t="s">
        <v>34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38"/>
      <c r="O41" s="38"/>
      <c r="P41" s="36"/>
      <c r="Q41" s="36"/>
      <c r="R41" s="36"/>
      <c r="S41" s="39"/>
    </row>
    <row r="42" spans="2:19" s="37" customFormat="1" ht="14.25">
      <c r="B42" s="38" t="s">
        <v>35</v>
      </c>
      <c r="C42" s="92" t="s">
        <v>102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3"/>
      <c r="P42" s="39"/>
      <c r="Q42" s="39"/>
      <c r="R42" s="39"/>
      <c r="S42" s="39"/>
    </row>
    <row r="43" spans="2:19" s="37" customFormat="1" ht="17.25" customHeight="1">
      <c r="B43" s="3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93"/>
      <c r="P43" s="39"/>
      <c r="Q43" s="39"/>
      <c r="R43" s="39"/>
      <c r="S43" s="39"/>
    </row>
    <row r="44" spans="2:19" s="37" customFormat="1" ht="22.5" customHeight="1" hidden="1">
      <c r="B44" s="38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36"/>
      <c r="Q44" s="36"/>
      <c r="R44" s="36"/>
      <c r="S44" s="39"/>
    </row>
    <row r="45" spans="2:19" s="37" customFormat="1" ht="31.5" customHeight="1">
      <c r="B45" s="41" t="s">
        <v>36</v>
      </c>
      <c r="C45" s="91" t="s">
        <v>107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36"/>
      <c r="Q45" s="36"/>
      <c r="R45" s="36"/>
      <c r="S45" s="39"/>
    </row>
    <row r="46" spans="2:19" s="37" customFormat="1" ht="14.25">
      <c r="B46" s="38" t="s">
        <v>37</v>
      </c>
      <c r="C46" s="91" t="s">
        <v>108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36"/>
      <c r="Q46" s="36"/>
      <c r="R46" s="36"/>
      <c r="S46" s="39"/>
    </row>
    <row r="47" spans="2:19" s="37" customFormat="1" ht="15" customHeight="1">
      <c r="B47" s="38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36"/>
      <c r="Q47" s="36"/>
      <c r="R47" s="36"/>
      <c r="S47" s="39"/>
    </row>
    <row r="48" spans="2:19" s="27" customFormat="1" ht="14.25">
      <c r="B48" s="2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42"/>
      <c r="Q48" s="42"/>
      <c r="R48" s="42"/>
      <c r="S48" s="28"/>
    </row>
    <row r="49" spans="2:19" s="27" customFormat="1" ht="14.25">
      <c r="B49" s="21"/>
      <c r="C49" s="21"/>
      <c r="D49" s="21"/>
      <c r="E49" s="21"/>
      <c r="F49" s="21"/>
      <c r="G49" s="21"/>
      <c r="H49" s="21"/>
      <c r="I49" s="21"/>
      <c r="J49" s="21" t="s">
        <v>48</v>
      </c>
      <c r="K49" s="43"/>
      <c r="L49" s="21"/>
      <c r="M49" s="21"/>
      <c r="N49" s="27" t="s">
        <v>98</v>
      </c>
      <c r="O49" s="21"/>
      <c r="P49" s="42"/>
      <c r="Q49" s="42"/>
      <c r="R49" s="42"/>
      <c r="S49" s="28"/>
    </row>
    <row r="50" spans="3:20" s="21" customFormat="1" ht="15.75" customHeight="1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P50" s="29"/>
      <c r="Q50" s="29"/>
      <c r="R50" s="29"/>
      <c r="S50" s="29"/>
      <c r="T50" s="29"/>
    </row>
    <row r="51" spans="10:15" s="21" customFormat="1" ht="15.75" customHeight="1">
      <c r="J51" s="29"/>
      <c r="K51" s="29"/>
      <c r="L51" s="29"/>
      <c r="M51" s="29"/>
      <c r="N51" s="29"/>
      <c r="O51" s="29"/>
    </row>
    <row r="52" s="21" customFormat="1" ht="15.75" customHeight="1"/>
    <row r="53" s="21" customFormat="1" ht="15.75" customHeight="1"/>
    <row r="54" s="21" customFormat="1" ht="15.75" customHeight="1"/>
    <row r="55" s="21" customFormat="1" ht="15.75" customHeight="1" hidden="1"/>
    <row r="56" s="21" customFormat="1" ht="15.75" customHeight="1" hidden="1"/>
    <row r="57" s="21" customFormat="1" ht="15.75" customHeight="1" hidden="1"/>
    <row r="58" s="21" customFormat="1" ht="15.75" customHeight="1" hidden="1"/>
    <row r="59" s="21" customFormat="1" ht="15.75" customHeight="1" hidden="1"/>
    <row r="60" s="21" customFormat="1" ht="15.75" customHeight="1" hidden="1"/>
    <row r="61" s="21" customFormat="1" ht="15.75" customHeight="1" hidden="1"/>
    <row r="62" s="21" customFormat="1" ht="15.75" customHeight="1" hidden="1"/>
    <row r="63" s="21" customFormat="1" ht="15.75" customHeight="1" hidden="1"/>
    <row r="64" s="21" customFormat="1" ht="15.75" customHeight="1" hidden="1"/>
    <row r="65" s="21" customFormat="1" ht="15.75" customHeight="1" hidden="1"/>
    <row r="66" s="21" customFormat="1" ht="15.75" customHeight="1" hidden="1"/>
    <row r="67" s="21" customFormat="1" ht="15.75" customHeight="1" hidden="1"/>
    <row r="68" s="21" customFormat="1" ht="15.75" customHeight="1" hidden="1"/>
    <row r="69" s="21" customFormat="1" ht="15.75" customHeight="1" hidden="1"/>
    <row r="70" s="21" customFormat="1" ht="15.75" customHeight="1" hidden="1"/>
    <row r="71" s="21" customFormat="1" ht="15.75" customHeight="1" hidden="1"/>
    <row r="72" s="21" customFormat="1" ht="15.75" customHeight="1" hidden="1"/>
    <row r="73" s="21" customFormat="1" ht="15.75" customHeight="1" hidden="1"/>
    <row r="74" s="21" customFormat="1" ht="15.75" customHeight="1" hidden="1"/>
    <row r="75" s="21" customFormat="1" ht="15.75" customHeight="1" hidden="1"/>
    <row r="76" s="21" customFormat="1" ht="15.75" customHeight="1" hidden="1"/>
    <row r="77" s="21" customFormat="1" ht="15.75" customHeight="1" hidden="1"/>
    <row r="78" s="21" customFormat="1" ht="15.75" customHeight="1" hidden="1"/>
    <row r="79" s="21" customFormat="1" ht="15.75" customHeight="1" hidden="1"/>
    <row r="80" s="21" customFormat="1" ht="15.75" customHeight="1" hidden="1"/>
    <row r="81" s="21" customFormat="1" ht="15.75" customHeight="1" hidden="1"/>
    <row r="82" s="21" customFormat="1" ht="15.75" customHeight="1" hidden="1"/>
    <row r="83" s="21" customFormat="1" ht="15.75" customHeight="1" hidden="1"/>
    <row r="84" s="21" customFormat="1" ht="15.75" customHeight="1" hidden="1"/>
    <row r="85" s="21" customFormat="1" ht="15.75" customHeight="1" hidden="1"/>
    <row r="86" s="21" customFormat="1" ht="15.75" customHeight="1" hidden="1"/>
    <row r="87" s="27" customFormat="1" ht="15.75" customHeight="1" hidden="1"/>
    <row r="88" s="21" customFormat="1" ht="15.75" customHeight="1" hidden="1"/>
    <row r="89" s="21" customFormat="1" ht="14.25" hidden="1"/>
    <row r="90" s="21" customFormat="1" ht="14.25" hidden="1"/>
    <row r="91" s="21" customFormat="1" ht="14.25" hidden="1"/>
    <row r="92" s="21" customFormat="1" ht="14.25" hidden="1"/>
    <row r="93" s="21" customFormat="1" ht="14.25" hidden="1"/>
    <row r="94" s="21" customFormat="1" ht="14.25" hidden="1"/>
    <row r="95" s="21" customFormat="1" ht="14.25" hidden="1"/>
    <row r="96" s="21" customFormat="1" ht="14.25" hidden="1"/>
    <row r="97" s="21" customFormat="1" ht="14.25" hidden="1"/>
    <row r="98" s="21" customFormat="1" ht="14.25" hidden="1"/>
    <row r="99" s="21" customFormat="1" ht="14.25" hidden="1"/>
    <row r="100" s="21" customFormat="1" ht="14.25" hidden="1"/>
    <row r="101" s="21" customFormat="1" ht="14.25" hidden="1"/>
    <row r="102" s="21" customFormat="1" ht="14.25" hidden="1"/>
    <row r="103" s="21" customFormat="1" ht="14.25" hidden="1"/>
    <row r="104" s="21" customFormat="1" ht="14.25" hidden="1"/>
    <row r="105" s="21" customFormat="1" ht="14.25" hidden="1"/>
    <row r="106" s="21" customFormat="1" ht="14.25" hidden="1"/>
    <row r="107" s="21" customFormat="1" ht="14.25" hidden="1"/>
    <row r="108" s="21" customFormat="1" ht="14.25" hidden="1"/>
    <row r="109" s="21" customFormat="1" ht="14.25" hidden="1"/>
    <row r="110" s="21" customFormat="1" ht="14.25" hidden="1"/>
    <row r="111" s="21" customFormat="1" ht="14.25" hidden="1"/>
    <row r="112" s="21" customFormat="1" ht="14.25" hidden="1"/>
    <row r="113" s="21" customFormat="1" ht="14.25" hidden="1"/>
    <row r="114" s="21" customFormat="1" ht="14.25" hidden="1"/>
    <row r="115" s="21" customFormat="1" ht="14.25" hidden="1"/>
    <row r="116" s="21" customFormat="1" ht="14.25" hidden="1"/>
    <row r="117" s="21" customFormat="1" ht="14.25" hidden="1"/>
    <row r="118" s="21" customFormat="1" ht="14.25" hidden="1"/>
    <row r="119" s="21" customFormat="1" ht="14.25" hidden="1"/>
    <row r="120" s="21" customFormat="1" ht="14.25" hidden="1"/>
    <row r="121" s="21" customFormat="1" ht="14.25" hidden="1"/>
    <row r="122" s="21" customFormat="1" ht="14.25" hidden="1"/>
    <row r="123" s="21" customFormat="1" ht="14.25" hidden="1"/>
    <row r="124" s="21" customFormat="1" ht="14.25" hidden="1"/>
    <row r="125" s="21" customFormat="1" ht="14.25" hidden="1"/>
    <row r="126" s="21" customFormat="1" ht="14.25" hidden="1"/>
    <row r="127" s="21" customFormat="1" ht="14.25" hidden="1"/>
    <row r="128" s="21" customFormat="1" ht="14.25" hidden="1"/>
    <row r="129" s="21" customFormat="1" ht="14.25" hidden="1"/>
    <row r="130" s="21" customFormat="1" ht="14.25" hidden="1"/>
    <row r="131" s="21" customFormat="1" ht="14.25" hidden="1"/>
    <row r="132" s="21" customFormat="1" ht="14.25" hidden="1"/>
    <row r="133" s="21" customFormat="1" ht="14.25" hidden="1"/>
    <row r="134" s="21" customFormat="1" ht="14.25" hidden="1"/>
    <row r="135" s="21" customFormat="1" ht="14.25" hidden="1"/>
    <row r="136" s="21" customFormat="1" ht="14.25" hidden="1"/>
    <row r="137" s="21" customFormat="1" ht="14.25" hidden="1"/>
    <row r="138" s="21" customFormat="1" ht="14.25" hidden="1"/>
    <row r="139" s="21" customFormat="1" ht="14.25" hidden="1"/>
    <row r="140" s="21" customFormat="1" ht="14.25" hidden="1"/>
    <row r="141" s="21" customFormat="1" ht="14.25" hidden="1"/>
    <row r="142" s="21" customFormat="1" ht="14.25" hidden="1"/>
    <row r="143" s="21" customFormat="1" ht="14.25" hidden="1"/>
    <row r="144" s="21" customFormat="1" ht="14.25" hidden="1"/>
    <row r="145" s="21" customFormat="1" ht="14.25" hidden="1"/>
    <row r="146" s="21" customFormat="1" ht="14.25" hidden="1"/>
    <row r="147" s="21" customFormat="1" ht="14.25" hidden="1"/>
    <row r="148" s="21" customFormat="1" ht="14.25" hidden="1"/>
    <row r="149" s="21" customFormat="1" ht="14.25" hidden="1"/>
    <row r="150" s="21" customFormat="1" ht="14.25" hidden="1"/>
    <row r="151" s="21" customFormat="1" ht="14.25" hidden="1"/>
    <row r="152" s="21" customFormat="1" ht="14.25" hidden="1"/>
    <row r="153" s="21" customFormat="1" ht="14.25" hidden="1"/>
    <row r="154" s="21" customFormat="1" ht="14.25" hidden="1"/>
    <row r="155" s="21" customFormat="1" ht="14.25" hidden="1"/>
    <row r="156" s="21" customFormat="1" ht="14.25" hidden="1"/>
    <row r="157" s="21" customFormat="1" ht="14.25" hidden="1"/>
    <row r="158" s="21" customFormat="1" ht="14.25" hidden="1"/>
    <row r="159" s="21" customFormat="1" ht="14.25" hidden="1"/>
    <row r="160" s="21" customFormat="1" ht="14.25" hidden="1"/>
    <row r="161" s="21" customFormat="1" ht="14.25" hidden="1"/>
    <row r="162" s="21" customFormat="1" ht="14.25" hidden="1"/>
    <row r="163" s="21" customFormat="1" ht="14.25" hidden="1"/>
    <row r="164" s="21" customFormat="1" ht="14.25" hidden="1"/>
    <row r="165" s="21" customFormat="1" ht="14.25" hidden="1"/>
    <row r="166" s="21" customFormat="1" ht="14.25" hidden="1"/>
    <row r="167" s="21" customFormat="1" ht="14.25" hidden="1"/>
    <row r="168" s="21" customFormat="1" ht="14.25" hidden="1"/>
    <row r="169" s="21" customFormat="1" ht="14.25" hidden="1"/>
    <row r="170" s="21" customFormat="1" ht="14.25" hidden="1"/>
    <row r="171" s="21" customFormat="1" ht="14.25" hidden="1"/>
    <row r="172" s="21" customFormat="1" ht="14.25" hidden="1"/>
    <row r="173" s="21" customFormat="1" ht="14.25" hidden="1"/>
    <row r="174" s="21" customFormat="1" ht="14.25" hidden="1"/>
    <row r="175" s="21" customFormat="1" ht="14.25" hidden="1"/>
    <row r="176" s="21" customFormat="1" ht="14.25" hidden="1"/>
    <row r="177" s="21" customFormat="1" ht="14.25" hidden="1"/>
    <row r="178" s="21" customFormat="1" ht="14.25" hidden="1"/>
    <row r="179" s="21" customFormat="1" ht="14.25" hidden="1"/>
    <row r="180" s="21" customFormat="1" ht="14.25" hidden="1"/>
    <row r="181" s="21" customFormat="1" ht="14.25" hidden="1"/>
    <row r="182" s="21" customFormat="1" ht="14.25" hidden="1"/>
    <row r="183" s="21" customFormat="1" ht="14.25" hidden="1"/>
    <row r="184" s="21" customFormat="1" ht="14.25" hidden="1"/>
    <row r="185" s="21" customFormat="1" ht="14.25" hidden="1"/>
    <row r="186" s="21" customFormat="1" ht="14.25" hidden="1"/>
    <row r="187" s="21" customFormat="1" ht="14.25" hidden="1"/>
    <row r="188" s="21" customFormat="1" ht="14.25" hidden="1"/>
    <row r="189" s="21" customFormat="1" ht="14.25" hidden="1"/>
    <row r="190" s="21" customFormat="1" ht="14.25" hidden="1"/>
    <row r="191" s="21" customFormat="1" ht="14.25" hidden="1"/>
    <row r="192" s="21" customFormat="1" ht="14.25" hidden="1"/>
    <row r="193" s="21" customFormat="1" ht="14.25" hidden="1"/>
    <row r="194" s="21" customFormat="1" ht="14.25" hidden="1"/>
    <row r="195" s="21" customFormat="1" ht="14.25" hidden="1"/>
    <row r="196" s="21" customFormat="1" ht="14.25" hidden="1"/>
    <row r="197" s="21" customFormat="1" ht="14.25" hidden="1"/>
    <row r="198" s="21" customFormat="1" ht="14.25" hidden="1"/>
    <row r="199" s="21" customFormat="1" ht="14.25" hidden="1"/>
    <row r="200" s="21" customFormat="1" ht="14.25" hidden="1"/>
    <row r="201" s="21" customFormat="1" ht="14.25" hidden="1"/>
    <row r="202" s="21" customFormat="1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/>
    <row r="230" ht="14.25"/>
  </sheetData>
  <sheetProtection password="C8F7" sheet="1" objects="1" scenarios="1"/>
  <protectedRanges>
    <protectedRange sqref="E4 D9 B14:S25" name="Oblast1"/>
  </protectedRanges>
  <mergeCells count="13">
    <mergeCell ref="C46:O47"/>
    <mergeCell ref="C39:O40"/>
    <mergeCell ref="C41:M41"/>
    <mergeCell ref="C44:O44"/>
    <mergeCell ref="C45:O45"/>
    <mergeCell ref="C42:O43"/>
    <mergeCell ref="C38:M38"/>
    <mergeCell ref="B4:D4"/>
    <mergeCell ref="F4:M4"/>
    <mergeCell ref="B11:S11"/>
    <mergeCell ref="U11:W11"/>
    <mergeCell ref="C37:M37"/>
    <mergeCell ref="C36:O36"/>
  </mergeCells>
  <conditionalFormatting sqref="E4 D9">
    <cfRule type="containsBlanks" priority="6" dxfId="0" stopIfTrue="1">
      <formula>LEN(TRIM(D4))=0</formula>
    </cfRule>
  </conditionalFormatting>
  <dataValidations count="1">
    <dataValidation type="list" allowBlank="1" showInputMessage="1" showErrorMessage="1" sqref="J14:J25">
      <formula1>seznam</formula1>
    </dataValidation>
  </dataValidations>
  <printOptions horizontalCentered="1" verticalCentered="1"/>
  <pageMargins left="0.4330708661417323" right="0.31496062992125984" top="0.4724409448818898" bottom="0.35433070866141736" header="0.2755905511811024" footer="0.2755905511811024"/>
  <pageSetup fitToHeight="1" fitToWidth="1" horizontalDpi="600" verticalDpi="600" orientation="landscape" paperSize="8" scale="80" r:id="rId1"/>
  <headerFooter alignWithMargins="0">
    <oddHeader>&amp;C&amp;"Segoe UI Light,Kurzíva"&amp;K00-033Příloha_2_soupis k žádosti o dotaci z rozpočtu Jihočeského kraje k opatřením FS EU</oddHeader>
    <oddFooter>&amp;L&amp;"Segoe UI Light,Obyčejné"&amp;K00-031Příloha_2_soupis výdajů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SheetLayoutView="100" zoomScalePageLayoutView="0" workbookViewId="0" topLeftCell="A1">
      <selection activeCell="E4" sqref="E4"/>
    </sheetView>
  </sheetViews>
  <sheetFormatPr defaultColWidth="0" defaultRowHeight="12.75" zeroHeight="1"/>
  <cols>
    <col min="1" max="2" width="7.140625" style="44" customWidth="1"/>
    <col min="3" max="3" width="9.140625" style="44" customWidth="1"/>
    <col min="4" max="4" width="13.00390625" style="44" customWidth="1"/>
    <col min="5" max="6" width="7.140625" style="44" customWidth="1"/>
    <col min="7" max="7" width="9.140625" style="44" customWidth="1"/>
    <col min="8" max="8" width="9.28125" style="44" bestFit="1" customWidth="1"/>
    <col min="9" max="10" width="7.140625" style="44" customWidth="1"/>
    <col min="11" max="11" width="9.140625" style="44" customWidth="1"/>
    <col min="12" max="12" width="10.8515625" style="44" bestFit="1" customWidth="1"/>
    <col min="13" max="14" width="7.140625" style="44" customWidth="1"/>
    <col min="15" max="17" width="9.140625" style="44" customWidth="1"/>
    <col min="18" max="16384" width="0" style="44" hidden="1" customWidth="1"/>
  </cols>
  <sheetData>
    <row r="1" spans="1:16" ht="34.5" customHeight="1">
      <c r="A1" s="94" t="str">
        <f>"PŘÍLOHA K ŽÁDOSTI Č. "&amp;'soupiska dokladů'!$E$4&amp;" O DOTACI Z ROZPOČTU JIHOČESKÉHO KRAJE K OPATŘENÍM FONDU SOLIDARITY EVROPSKÉ UNIE"</f>
        <v>PŘÍLOHA K ŽÁDOSTI Č.  O DOTACI Z ROZPOČTU JIHOČESKÉHO KRAJE K OPATŘENÍM FONDU SOLIDARITY EVROPSKÉ UNIE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2" ht="14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4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6" ht="48.75" customHeight="1">
      <c r="A5" s="95" t="s">
        <v>23</v>
      </c>
      <c r="B5" s="96"/>
      <c r="C5" s="95" t="s">
        <v>14</v>
      </c>
      <c r="D5" s="96"/>
      <c r="E5" s="95" t="s">
        <v>23</v>
      </c>
      <c r="F5" s="96"/>
      <c r="G5" s="95" t="s">
        <v>14</v>
      </c>
      <c r="H5" s="96"/>
      <c r="I5" s="95" t="s">
        <v>23</v>
      </c>
      <c r="J5" s="96"/>
      <c r="K5" s="95" t="s">
        <v>14</v>
      </c>
      <c r="L5" s="96"/>
      <c r="M5" s="95" t="s">
        <v>23</v>
      </c>
      <c r="N5" s="96"/>
      <c r="O5" s="95" t="s">
        <v>14</v>
      </c>
      <c r="P5" s="96"/>
    </row>
    <row r="6" spans="1:16" ht="14.25">
      <c r="A6" s="97" t="s">
        <v>50</v>
      </c>
      <c r="B6" s="98"/>
      <c r="C6" s="46" t="s">
        <v>19</v>
      </c>
      <c r="D6" s="47">
        <f>SUMIF('soupiska dokladů'!$J$14:$J$25,"A9 neinvestiční",'soupiska dokladů'!$S$14:$S$25)</f>
        <v>0</v>
      </c>
      <c r="E6" s="97" t="s">
        <v>111</v>
      </c>
      <c r="F6" s="98"/>
      <c r="G6" s="46" t="s">
        <v>19</v>
      </c>
      <c r="H6" s="47">
        <f>SUMIF('soupiska dokladů'!$J$14:$J$25,"B11neinvestiční",'soupiska dokladů'!$S$14:$S$25)</f>
        <v>0</v>
      </c>
      <c r="I6" s="97" t="s">
        <v>88</v>
      </c>
      <c r="J6" s="98"/>
      <c r="K6" s="46" t="s">
        <v>19</v>
      </c>
      <c r="L6" s="48">
        <f>SUMIF('soupiska dokladů'!$J$14:$J$25,"C5 neinvestiční",'soupiska dokladů'!$S$14:$S$25)</f>
        <v>0</v>
      </c>
      <c r="M6" s="97" t="s">
        <v>92</v>
      </c>
      <c r="N6" s="98"/>
      <c r="O6" s="46" t="s">
        <v>19</v>
      </c>
      <c r="P6" s="48">
        <f>SUMIF('soupiska dokladů'!$J$14:$J$25,"D5 neinvestiční",'soupiska dokladů'!$S$14:$S$25)</f>
        <v>0</v>
      </c>
    </row>
    <row r="7" spans="1:16" ht="14.25">
      <c r="A7" s="99"/>
      <c r="B7" s="100"/>
      <c r="C7" s="49" t="s">
        <v>20</v>
      </c>
      <c r="D7" s="50">
        <f>SUMIF('soupiska dokladů'!$J$14:$J$25,"A9 investiční",'soupiska dokladů'!$S$14:$S$25)</f>
        <v>0</v>
      </c>
      <c r="E7" s="99"/>
      <c r="F7" s="100"/>
      <c r="G7" s="49" t="s">
        <v>20</v>
      </c>
      <c r="H7" s="50">
        <f>SUMIF('soupiska dokladů'!$J$14:$J$25,"B11 investiční",'soupiska dokladů'!$S$14:$S$25)</f>
        <v>0</v>
      </c>
      <c r="I7" s="99"/>
      <c r="J7" s="100"/>
      <c r="K7" s="49" t="s">
        <v>20</v>
      </c>
      <c r="L7" s="50">
        <f>SUMIF('soupiska dokladů'!$J$14:$J$25,"C5 investiční",'soupiska dokladů'!$S$14:$S$25)</f>
        <v>0</v>
      </c>
      <c r="M7" s="99"/>
      <c r="N7" s="100"/>
      <c r="O7" s="49" t="s">
        <v>20</v>
      </c>
      <c r="P7" s="50">
        <f>SUMIF('soupiska dokladů'!$J$14:$J$25,"D5 investiční",'soupiska dokladů'!$S$14:$S$25)</f>
        <v>0</v>
      </c>
    </row>
    <row r="8" spans="1:16" ht="14.25">
      <c r="A8" s="101"/>
      <c r="B8" s="102"/>
      <c r="C8" s="51" t="s">
        <v>21</v>
      </c>
      <c r="D8" s="52">
        <f>SUM(D6:D7)</f>
        <v>0</v>
      </c>
      <c r="E8" s="101"/>
      <c r="F8" s="102"/>
      <c r="G8" s="51" t="s">
        <v>21</v>
      </c>
      <c r="H8" s="52">
        <f>SUM(H6:H7)</f>
        <v>0</v>
      </c>
      <c r="I8" s="101"/>
      <c r="J8" s="102"/>
      <c r="K8" s="51" t="s">
        <v>21</v>
      </c>
      <c r="L8" s="53">
        <f>SUM(L6:L7)</f>
        <v>0</v>
      </c>
      <c r="M8" s="101"/>
      <c r="N8" s="102"/>
      <c r="O8" s="51" t="s">
        <v>21</v>
      </c>
      <c r="P8" s="53">
        <f>SUM(P6:P7)</f>
        <v>0</v>
      </c>
    </row>
    <row r="9" spans="1:16" ht="14.25">
      <c r="A9" s="97" t="s">
        <v>80</v>
      </c>
      <c r="B9" s="98"/>
      <c r="C9" s="49" t="s">
        <v>19</v>
      </c>
      <c r="D9" s="50">
        <f>SUMIF('soupiska dokladů'!$J$14:$J$25,"A10 neinvestiční",'soupiska dokladů'!$S$14:$S$25)</f>
        <v>0</v>
      </c>
      <c r="E9" s="97" t="s">
        <v>83</v>
      </c>
      <c r="F9" s="98"/>
      <c r="G9" s="46" t="s">
        <v>19</v>
      </c>
      <c r="H9" s="47">
        <f>SUMIF('soupiska dokladů'!$J$14:$J$25,"B12 neinvestiční",'soupiska dokladů'!$S$14:$S$25)</f>
        <v>0</v>
      </c>
      <c r="I9" s="97" t="s">
        <v>89</v>
      </c>
      <c r="J9" s="98"/>
      <c r="K9" s="46" t="s">
        <v>19</v>
      </c>
      <c r="L9" s="48">
        <f>SUMIF('soupiska dokladů'!$J$14:$J$25,"C6 neinvestiční",'soupiska dokladů'!$S$14:$S$25)</f>
        <v>0</v>
      </c>
      <c r="M9" s="97" t="s">
        <v>93</v>
      </c>
      <c r="N9" s="98"/>
      <c r="O9" s="46" t="s">
        <v>19</v>
      </c>
      <c r="P9" s="48">
        <f>SUMIF('soupiska dokladů'!$J$14:$J$25,"D6 neinvestiční",'soupiska dokladů'!$S$14:$S$25)</f>
        <v>0</v>
      </c>
    </row>
    <row r="10" spans="1:16" ht="14.25">
      <c r="A10" s="99"/>
      <c r="B10" s="100"/>
      <c r="C10" s="49" t="s">
        <v>20</v>
      </c>
      <c r="D10" s="50">
        <f>SUMIF('soupiska dokladů'!$J$14:$J$25,"A10 investiční",'soupiska dokladů'!$S$14:$S$25)</f>
        <v>0</v>
      </c>
      <c r="E10" s="99"/>
      <c r="F10" s="100"/>
      <c r="G10" s="49" t="s">
        <v>20</v>
      </c>
      <c r="H10" s="50">
        <f>SUMIF('soupiska dokladů'!$J$14:$J$25,"B12 investiční",'soupiska dokladů'!$S$14:$S$25)</f>
        <v>0</v>
      </c>
      <c r="I10" s="99"/>
      <c r="J10" s="100"/>
      <c r="K10" s="49" t="s">
        <v>20</v>
      </c>
      <c r="L10" s="50">
        <f>SUMIF('soupiska dokladů'!$J$14:$J$25,"C6 investiční",'soupiska dokladů'!$S$14:$S$25)</f>
        <v>0</v>
      </c>
      <c r="M10" s="99"/>
      <c r="N10" s="100"/>
      <c r="O10" s="49" t="s">
        <v>20</v>
      </c>
      <c r="P10" s="50">
        <f>SUMIF('soupiska dokladů'!$J$14:$J$25,"D6 investiční",'soupiska dokladů'!$S$14:$S$25)</f>
        <v>0</v>
      </c>
    </row>
    <row r="11" spans="1:16" ht="14.25">
      <c r="A11" s="101"/>
      <c r="B11" s="102"/>
      <c r="C11" s="51" t="s">
        <v>21</v>
      </c>
      <c r="D11" s="52">
        <f>SUM(D9:D10)</f>
        <v>0</v>
      </c>
      <c r="E11" s="101"/>
      <c r="F11" s="102"/>
      <c r="G11" s="51" t="s">
        <v>21</v>
      </c>
      <c r="H11" s="52">
        <f>SUM(H9:H10)</f>
        <v>0</v>
      </c>
      <c r="I11" s="101"/>
      <c r="J11" s="102"/>
      <c r="K11" s="51" t="s">
        <v>21</v>
      </c>
      <c r="L11" s="53">
        <f>SUM(L9:L10)</f>
        <v>0</v>
      </c>
      <c r="M11" s="101"/>
      <c r="N11" s="102"/>
      <c r="O11" s="51" t="s">
        <v>21</v>
      </c>
      <c r="P11" s="53">
        <f>SUM(P9:P10)</f>
        <v>0</v>
      </c>
    </row>
    <row r="12" spans="1:16" ht="14.25">
      <c r="A12" s="97" t="s">
        <v>81</v>
      </c>
      <c r="B12" s="98"/>
      <c r="C12" s="49" t="s">
        <v>19</v>
      </c>
      <c r="D12" s="50">
        <f>SUMIF('soupiska dokladů'!$J$14:$J$25,"A11 neinvestiční",'soupiska dokladů'!$S$14:$S$25)</f>
        <v>0</v>
      </c>
      <c r="E12" s="97" t="s">
        <v>84</v>
      </c>
      <c r="F12" s="98"/>
      <c r="G12" s="49" t="s">
        <v>19</v>
      </c>
      <c r="H12" s="50">
        <f>SUMIF('soupiska dokladů'!$J$14:$J$25,"B13 neinvestiční",'soupiska dokladů'!$S$14:$S$25)</f>
        <v>0</v>
      </c>
      <c r="I12" s="97" t="s">
        <v>90</v>
      </c>
      <c r="J12" s="98"/>
      <c r="K12" s="46" t="s">
        <v>19</v>
      </c>
      <c r="L12" s="48">
        <f>SUMIF('soupiska dokladů'!$J$14:$J$25,"C7 neinvestiční",'soupiska dokladů'!$S$14:$S$25)</f>
        <v>0</v>
      </c>
      <c r="M12" s="97" t="s">
        <v>94</v>
      </c>
      <c r="N12" s="98"/>
      <c r="O12" s="46" t="s">
        <v>19</v>
      </c>
      <c r="P12" s="48">
        <f>SUMIF('soupiska dokladů'!$J$14:$J$25,"D7 neinvestiční",'soupiska dokladů'!$S$14:$S$25)</f>
        <v>0</v>
      </c>
    </row>
    <row r="13" spans="1:16" ht="14.25">
      <c r="A13" s="99"/>
      <c r="B13" s="100"/>
      <c r="C13" s="49" t="s">
        <v>20</v>
      </c>
      <c r="D13" s="50">
        <f>SUMIF('soupiska dokladů'!$J$14:$J$25,"A11 investiční",'soupiska dokladů'!$S$14:$S$25)</f>
        <v>0</v>
      </c>
      <c r="E13" s="99"/>
      <c r="F13" s="100"/>
      <c r="G13" s="49" t="s">
        <v>20</v>
      </c>
      <c r="H13" s="50">
        <f>SUMIF('soupiska dokladů'!$J$14:$J$25,"B13 investiční",'soupiska dokladů'!$S$14:$S$25)</f>
        <v>0</v>
      </c>
      <c r="I13" s="99"/>
      <c r="J13" s="100"/>
      <c r="K13" s="49" t="s">
        <v>20</v>
      </c>
      <c r="L13" s="50">
        <f>SUMIF('soupiska dokladů'!$J$14:$J$25,"C7 investiční",'soupiska dokladů'!$S$14:$S$25)</f>
        <v>0</v>
      </c>
      <c r="M13" s="99"/>
      <c r="N13" s="100"/>
      <c r="O13" s="49" t="s">
        <v>20</v>
      </c>
      <c r="P13" s="50">
        <f>SUMIF('soupiska dokladů'!$J$14:$J$25,"D7 investiční",'soupiska dokladů'!$S$14:$S$25)</f>
        <v>0</v>
      </c>
    </row>
    <row r="14" spans="1:16" ht="14.25">
      <c r="A14" s="101"/>
      <c r="B14" s="102"/>
      <c r="C14" s="51" t="s">
        <v>21</v>
      </c>
      <c r="D14" s="52">
        <f>SUM(D12:D13)</f>
        <v>0</v>
      </c>
      <c r="E14" s="101"/>
      <c r="F14" s="102"/>
      <c r="G14" s="51" t="s">
        <v>21</v>
      </c>
      <c r="H14" s="54">
        <f>SUM(H12:H13)</f>
        <v>0</v>
      </c>
      <c r="I14" s="101"/>
      <c r="J14" s="102"/>
      <c r="K14" s="51" t="s">
        <v>21</v>
      </c>
      <c r="L14" s="53">
        <f>SUM(L12:L13)</f>
        <v>0</v>
      </c>
      <c r="M14" s="101"/>
      <c r="N14" s="102"/>
      <c r="O14" s="51" t="s">
        <v>21</v>
      </c>
      <c r="P14" s="53">
        <f>SUM(P12:P13)</f>
        <v>0</v>
      </c>
    </row>
    <row r="15" spans="1:16" ht="14.25">
      <c r="A15" s="97" t="s">
        <v>82</v>
      </c>
      <c r="B15" s="98"/>
      <c r="C15" s="49" t="s">
        <v>19</v>
      </c>
      <c r="D15" s="50">
        <f>SUMIF('soupiska dokladů'!$J$14:$J$25,"A12 neinvestiční",'soupiska dokladů'!$S$14:$S$25)</f>
        <v>0</v>
      </c>
      <c r="E15" s="97" t="s">
        <v>85</v>
      </c>
      <c r="F15" s="98"/>
      <c r="G15" s="49" t="s">
        <v>19</v>
      </c>
      <c r="H15" s="50">
        <f>SUMIF('soupiska dokladů'!$J$14:$J$25,"B14 neinvestiční",'soupiska dokladů'!$S$14:$S$25)</f>
        <v>0</v>
      </c>
      <c r="I15" s="97" t="s">
        <v>91</v>
      </c>
      <c r="J15" s="98"/>
      <c r="K15" s="46" t="s">
        <v>19</v>
      </c>
      <c r="L15" s="48">
        <f>SUMIF('soupiska dokladů'!$J$14:$J$25,"C8 neinvestiční",'soupiska dokladů'!$S$14:$S$25)</f>
        <v>0</v>
      </c>
      <c r="M15" s="97"/>
      <c r="N15" s="104"/>
      <c r="O15" s="55"/>
      <c r="P15" s="56"/>
    </row>
    <row r="16" spans="1:16" ht="14.25">
      <c r="A16" s="99"/>
      <c r="B16" s="100"/>
      <c r="C16" s="49" t="s">
        <v>20</v>
      </c>
      <c r="D16" s="50">
        <f>SUMIF('soupiska dokladů'!$J$14:$J$25,"A12 investiční",'soupiska dokladů'!$S$14:$S$25)</f>
        <v>0</v>
      </c>
      <c r="E16" s="99"/>
      <c r="F16" s="100"/>
      <c r="G16" s="49" t="s">
        <v>20</v>
      </c>
      <c r="H16" s="50">
        <f>SUMIF('soupiska dokladů'!$J$14:$J$25,"B14 investiční",'soupiska dokladů'!$S$14:$S$25)</f>
        <v>0</v>
      </c>
      <c r="I16" s="99"/>
      <c r="J16" s="100"/>
      <c r="K16" s="49" t="s">
        <v>20</v>
      </c>
      <c r="L16" s="50">
        <f>SUMIF('soupiska dokladů'!$J$14:$J$25,"C8 investiční",'soupiska dokladů'!$S$14:$S$25)</f>
        <v>0</v>
      </c>
      <c r="M16" s="99"/>
      <c r="N16" s="105"/>
      <c r="O16" s="57"/>
      <c r="P16" s="58"/>
    </row>
    <row r="17" spans="1:16" ht="14.25">
      <c r="A17" s="101"/>
      <c r="B17" s="102"/>
      <c r="C17" s="51" t="s">
        <v>21</v>
      </c>
      <c r="D17" s="52">
        <f>SUM(D15:D16)</f>
        <v>0</v>
      </c>
      <c r="E17" s="101"/>
      <c r="F17" s="102"/>
      <c r="G17" s="51" t="s">
        <v>21</v>
      </c>
      <c r="H17" s="54">
        <f>SUM(H15:H16)</f>
        <v>0</v>
      </c>
      <c r="I17" s="101"/>
      <c r="J17" s="102"/>
      <c r="K17" s="51" t="s">
        <v>21</v>
      </c>
      <c r="L17" s="54">
        <f>SUM(L15:L16)</f>
        <v>0</v>
      </c>
      <c r="M17" s="99"/>
      <c r="N17" s="105"/>
      <c r="O17" s="59"/>
      <c r="P17" s="60"/>
    </row>
    <row r="18" spans="1:13" ht="13.5" customHeight="1">
      <c r="A18" s="61"/>
      <c r="B18" s="61"/>
      <c r="C18" s="61"/>
      <c r="D18" s="61"/>
      <c r="E18" s="97" t="s">
        <v>86</v>
      </c>
      <c r="F18" s="98"/>
      <c r="G18" s="49" t="s">
        <v>19</v>
      </c>
      <c r="H18" s="50">
        <f>SUMIF('soupiska dokladů'!$J$14:$J$25,"B15 neinvestiční",'soupiska dokladů'!$S$14:$S$25)</f>
        <v>0</v>
      </c>
      <c r="I18" s="61"/>
      <c r="J18" s="61"/>
      <c r="K18" s="61"/>
      <c r="L18" s="61"/>
      <c r="M18" s="65"/>
    </row>
    <row r="19" spans="1:13" ht="13.5" customHeight="1">
      <c r="A19" s="63"/>
      <c r="B19" s="63"/>
      <c r="C19" s="63"/>
      <c r="D19" s="63"/>
      <c r="E19" s="99"/>
      <c r="F19" s="100"/>
      <c r="G19" s="49" t="s">
        <v>20</v>
      </c>
      <c r="H19" s="50">
        <f>SUMIF('soupiska dokladů'!$J$14:$J$25,"B15 investiční",'soupiska dokladů'!$S$14:$S$25)</f>
        <v>0</v>
      </c>
      <c r="I19" s="61"/>
      <c r="J19" s="61"/>
      <c r="K19" s="64"/>
      <c r="L19" s="61"/>
      <c r="M19" s="65"/>
    </row>
    <row r="20" spans="1:13" ht="15" thickBot="1">
      <c r="A20" s="106"/>
      <c r="B20" s="106"/>
      <c r="C20" s="107"/>
      <c r="D20" s="107"/>
      <c r="E20" s="117"/>
      <c r="F20" s="118"/>
      <c r="G20" s="51" t="s">
        <v>21</v>
      </c>
      <c r="H20" s="79">
        <f>SUM(H18:H19)</f>
        <v>0</v>
      </c>
      <c r="I20" s="108"/>
      <c r="J20" s="106"/>
      <c r="K20" s="107"/>
      <c r="L20" s="107"/>
      <c r="M20" s="80"/>
    </row>
    <row r="21" spans="1:16" ht="15" customHeight="1" thickBot="1">
      <c r="A21" s="109" t="s">
        <v>16</v>
      </c>
      <c r="B21" s="110"/>
      <c r="C21" s="111">
        <f>SUM(D8,D11,D14,D17)</f>
        <v>0</v>
      </c>
      <c r="D21" s="112"/>
      <c r="E21" s="109" t="s">
        <v>17</v>
      </c>
      <c r="F21" s="113"/>
      <c r="G21" s="114">
        <f>H8+H11+H14+H17+H20</f>
        <v>0</v>
      </c>
      <c r="H21" s="112"/>
      <c r="I21" s="109" t="s">
        <v>18</v>
      </c>
      <c r="J21" s="113"/>
      <c r="K21" s="114">
        <f>SUM(L8,L11,L14,L17)</f>
        <v>0</v>
      </c>
      <c r="L21" s="112"/>
      <c r="M21" s="109" t="s">
        <v>87</v>
      </c>
      <c r="N21" s="113"/>
      <c r="O21" s="114">
        <f>SUM(P8,P11,P14)</f>
        <v>0</v>
      </c>
      <c r="P21" s="112"/>
    </row>
    <row r="22" spans="1:16" ht="15" customHeight="1" thickBot="1">
      <c r="A22" s="45"/>
      <c r="B22" s="45"/>
      <c r="C22" s="45"/>
      <c r="D22" s="45"/>
      <c r="E22" s="62"/>
      <c r="F22" s="61"/>
      <c r="G22" s="61"/>
      <c r="H22" s="61"/>
      <c r="I22" s="45"/>
      <c r="J22" s="45"/>
      <c r="K22" s="45"/>
      <c r="L22" s="45"/>
      <c r="M22" s="115" t="s">
        <v>95</v>
      </c>
      <c r="N22" s="116"/>
      <c r="O22" s="109">
        <f>SUM(D21,H21,L21,O21)</f>
        <v>0</v>
      </c>
      <c r="P22" s="113"/>
    </row>
    <row r="23" spans="1:13" ht="14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4.25" hidden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4.25" hidden="1">
      <c r="A25" s="45"/>
      <c r="B25" s="45"/>
      <c r="C25" s="45"/>
      <c r="D25" s="45"/>
      <c r="E25" s="45"/>
      <c r="F25" s="45"/>
      <c r="G25" s="45"/>
      <c r="H25" s="45"/>
      <c r="M25" s="45"/>
    </row>
  </sheetData>
  <sheetProtection password="C8F7" sheet="1" objects="1" scenarios="1" selectLockedCells="1" selectUnlockedCells="1"/>
  <mergeCells count="41">
    <mergeCell ref="M21:N21"/>
    <mergeCell ref="O21:P21"/>
    <mergeCell ref="M22:N22"/>
    <mergeCell ref="O22:P22"/>
    <mergeCell ref="E18:F20"/>
    <mergeCell ref="A20:B20"/>
    <mergeCell ref="C20:D20"/>
    <mergeCell ref="I20:J20"/>
    <mergeCell ref="K20:L20"/>
    <mergeCell ref="A21:B21"/>
    <mergeCell ref="C21:D21"/>
    <mergeCell ref="E21:F21"/>
    <mergeCell ref="G21:H21"/>
    <mergeCell ref="I21:J21"/>
    <mergeCell ref="K21:L21"/>
    <mergeCell ref="M12:N14"/>
    <mergeCell ref="M15:N17"/>
    <mergeCell ref="E15:F17"/>
    <mergeCell ref="I9:J11"/>
    <mergeCell ref="I12:J14"/>
    <mergeCell ref="O5:P5"/>
    <mergeCell ref="M6:N8"/>
    <mergeCell ref="M9:N11"/>
    <mergeCell ref="M5:N5"/>
    <mergeCell ref="I6:J8"/>
    <mergeCell ref="K5:L5"/>
    <mergeCell ref="I15:J17"/>
    <mergeCell ref="E9:F11"/>
    <mergeCell ref="A15:B17"/>
    <mergeCell ref="A12:B14"/>
    <mergeCell ref="A9:B11"/>
    <mergeCell ref="A1:P1"/>
    <mergeCell ref="A5:B5"/>
    <mergeCell ref="C5:D5"/>
    <mergeCell ref="E6:F8"/>
    <mergeCell ref="E12:F14"/>
    <mergeCell ref="A6:B8"/>
    <mergeCell ref="A3:L3"/>
    <mergeCell ref="E5:F5"/>
    <mergeCell ref="G5:H5"/>
    <mergeCell ref="I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&amp;C&amp;"Segoe UI Light,Kurzíva"&amp;K00-034Příloha_2_soupis k žádosti o dotaci z rozpočtu Jihočeského kraje k opatřením FS EU</oddHeader>
    <oddFooter>&amp;L&amp;"Segoe UI Light,Obyčejné"&amp;K00-033Příloha_2_soupis - dle opatření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Budík</dc:creator>
  <cp:keywords/>
  <dc:description/>
  <cp:lastModifiedBy>Tomáš Budík</cp:lastModifiedBy>
  <cp:lastPrinted>2014-04-23T14:58:23Z</cp:lastPrinted>
  <dcterms:created xsi:type="dcterms:W3CDTF">1997-01-24T11:07:25Z</dcterms:created>
  <dcterms:modified xsi:type="dcterms:W3CDTF">2014-04-23T15:00:17Z</dcterms:modified>
  <cp:category/>
  <cp:version/>
  <cp:contentType/>
  <cp:contentStatus/>
</cp:coreProperties>
</file>