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60" yWindow="135" windowWidth="19155" windowHeight="11310" activeTab="0"/>
  </bookViews>
  <sheets>
    <sheet name="SŠ a VOŠ" sheetId="1" r:id="rId1"/>
    <sheet name="Neformální, zájmové, CŽV" sheetId="2" r:id="rId2"/>
  </sheets>
  <definedNames>
    <definedName name="_xlnm._FilterDatabase" localSheetId="1" hidden="1">'Neformální, zájmové, CŽV'!$A$5:$J$15</definedName>
    <definedName name="_xlnm._FilterDatabase" localSheetId="0" hidden="1">'SŠ a VOŠ'!$A$5:$J$84</definedName>
    <definedName name="_xlnm.Print_Titles" localSheetId="0">'SŠ a VOŠ'!$5:$5</definedName>
    <definedName name="_xlnm.Print_Area" localSheetId="1">'Neformální, zájmové, CŽV'!$A$1:$J$17</definedName>
    <definedName name="_xlnm.Print_Area" localSheetId="0">'SŠ a VOŠ'!$A$1:$J$87</definedName>
  </definedNames>
  <calcPr fullCalcOnLoad="1"/>
</workbook>
</file>

<file path=xl/sharedStrings.xml><?xml version="1.0" encoding="utf-8"?>
<sst xmlns="http://schemas.openxmlformats.org/spreadsheetml/2006/main" count="400" uniqueCount="316">
  <si>
    <t xml:space="preserve">Název projektu: </t>
  </si>
  <si>
    <t>Reg. č. projektu:</t>
  </si>
  <si>
    <t>Krajský akční plán rozvoje vzdělávání v Jihočeském kraji</t>
  </si>
  <si>
    <t>CZ.02.3.68/0.0/0.0/15_002/0000001</t>
  </si>
  <si>
    <t>Název školy</t>
  </si>
  <si>
    <t>Okres</t>
  </si>
  <si>
    <t>Stručný popis projektu č. 1</t>
  </si>
  <si>
    <t>Stručný popis projektu č. 2</t>
  </si>
  <si>
    <t>Gymnázium a Střední odborná škola ekonomická, Vimperk, Pivovarská 69</t>
  </si>
  <si>
    <t>Gymnázium, České Budějovice, Česká 64</t>
  </si>
  <si>
    <t>Gymnázium, České Budějovice, Jírovcova 8</t>
  </si>
  <si>
    <t>Gymnázium, Český Krumlov, Chvalšinská 112</t>
  </si>
  <si>
    <t>Gymnázium, Dačice, B. Němcové 213</t>
  </si>
  <si>
    <t>Gymnázium J. V. Jirsíka, České Budějovice, Fr. Šrámka 23</t>
  </si>
  <si>
    <t>Gymnázium, Milevsko, Masarykova 183</t>
  </si>
  <si>
    <t>Gymnázium Pierra de Coubertina, Tábor, Nám. Fr. Křížíka 860</t>
  </si>
  <si>
    <t>Gymnázium, Písek, Komenského 89</t>
  </si>
  <si>
    <t>Gymnázium, Prachatice, Zlatá stezka 137</t>
  </si>
  <si>
    <t>Gymnázium, Soběslav, Dr. E. Beneše 449/II</t>
  </si>
  <si>
    <t>Gymnázium, Strakonice, Máchova 174</t>
  </si>
  <si>
    <t xml:space="preserve">Gymnázium, Střední odborná škola ekonomická a Střední odborné učiliště, Kaplice, Pohorská 86 </t>
  </si>
  <si>
    <t>Gymnázium, Trhové Sviny, Školní 995</t>
  </si>
  <si>
    <t>Gymnázium, Třeboň, Na Sadech 308</t>
  </si>
  <si>
    <t>Gymnázium, Týn nad Vltavou, Havlíčkova 13</t>
  </si>
  <si>
    <t>Gymnázium Vítězslava Nováka, Jindřichův Hradec, Husova 333</t>
  </si>
  <si>
    <t>Konzervatoř, České Budějovice, Kanovnická 22</t>
  </si>
  <si>
    <t>Obchodní akademie a Jazyková škola s právem státní jazykové zkoušky, Písek, Čelakovského 200</t>
  </si>
  <si>
    <t>Obchodní akademie, České Budějovice, Husova 1</t>
  </si>
  <si>
    <t xml:space="preserve">Obchodní akademie, Střední odborná škola a Střední odborné učiliště, Třeboň, Vrchlického 567 </t>
  </si>
  <si>
    <t>Střední odborná škola a Střední odborné učiliště, Hněvkovice 1</t>
  </si>
  <si>
    <t>Střední odborná škola a Střední odborné učiliště, Jindřichův Hradec, Jáchymova 478</t>
  </si>
  <si>
    <t>Střední odborná škola a Střední odborné učiliště, Milevsko, Čs. armády 777</t>
  </si>
  <si>
    <t>Střední odborná škola a Střední odborné učiliště, Písek, Komenského 86</t>
  </si>
  <si>
    <t>Střední odborná škola, Blatná, V Jezárkách 745</t>
  </si>
  <si>
    <t>Střední odborná škola ekologická a potravinářská, Veselí nad Lužnicí, Blatské sídliště 600/I</t>
  </si>
  <si>
    <t xml:space="preserve">Střední odborná škola elektrotechnická, Centrum odborné přípravy, Hluboká nad Vltavou, Zvolenovská 537 </t>
  </si>
  <si>
    <t>Střední odborná škola strojní a elektrotechnická, Velešín, U Hřiště 527</t>
  </si>
  <si>
    <t>Střední odborná škola veterinární, mechanizační a zahradnická a Jazyková škola s právem státní jazykové zkoušky, České Budějovice, Rudolfovská 92</t>
  </si>
  <si>
    <t>Střední odborná škola zdravotnická a Střední odborné učiliště, Český Krumlov, Tavírna 342</t>
  </si>
  <si>
    <t>Střední odborné učiliště, Blatná, U Sladovny 671</t>
  </si>
  <si>
    <t>Střední odborné učiliště, Lišov, tř. 5. května 3</t>
  </si>
  <si>
    <t>Střední odborné učiliště zemědělské a služeb, Dačice, nám. Republiky 86</t>
  </si>
  <si>
    <t>Střední průmyslová škola a Vyšší odborná škola, Písek, Karla Čapka 402</t>
  </si>
  <si>
    <t>Střední průmyslová škola stavební, České Budějovice, Resslova 2</t>
  </si>
  <si>
    <t>Střední průmyslová škola strojní a elektrotechnická, České Budějovice, Dukelská 13</t>
  </si>
  <si>
    <t>Střední průmyslová škola strojní a stavební, Tábor, Komenského 1670</t>
  </si>
  <si>
    <t>Střední rybářská škola a Vyšší odborná škola vodního hospodářství a ekologie, Vodňany, Zátiší 480</t>
  </si>
  <si>
    <t>Střední škola a Jazyková škola s právem státní jazykové zkoušky, Volyně, Lidická 135</t>
  </si>
  <si>
    <t>Střední škola a Vyšší odborná škola cestovního ruchu, České Budějovice, Senovážné náměstí 12</t>
  </si>
  <si>
    <t>Střední škola a Základní škola, Vimperk, Nerudova 267</t>
  </si>
  <si>
    <t>Střední škola, České Velenice, Revoluční 220</t>
  </si>
  <si>
    <t>Střední škola obchodní, České Budějovice, Husova 9</t>
  </si>
  <si>
    <t>Střední škola obchodu, služeb a podnikání a Vyšší odborná škola, České Budějovice, Kněžskodvorská 33/A</t>
  </si>
  <si>
    <t>Střední škola obchodu, služeb a řemesel a Jazyková škola s právem státní jazykové zkoušky, Tábor, Bydlinského 2474</t>
  </si>
  <si>
    <t>Střední škola polytechnická, České Budějovice, Nerudova 59</t>
  </si>
  <si>
    <t>Střední škola rybářská a vodohospodářská Jakuba Krčína, Třeboň, Táboritská 941</t>
  </si>
  <si>
    <t>Střední škola řemeslná a Základní škola, Soběslav, Wilsonova 405</t>
  </si>
  <si>
    <t>Střední škola spojů a informatiky, Tábor, Bydlinského 2474</t>
  </si>
  <si>
    <t>Střední škola technická a obchodní, Dačice, Strojírenská 304</t>
  </si>
  <si>
    <t>Střední škola, Trhové Sviny, Školní 709</t>
  </si>
  <si>
    <t>Střední uměleckoprůmyslová škola, Bechyně, Písecká 203</t>
  </si>
  <si>
    <t>Střední uměleckoprůmyslová škola sv. Anežky České, Český Krumlov, Tavírna 109</t>
  </si>
  <si>
    <t>Střední zdravotnická škola a Vyšší odborná škola zdravotnická, České Budějovice, Husova 3</t>
  </si>
  <si>
    <t>Střední zdravotnická škola, Jindřichův Hradec, Klášterská 77/II</t>
  </si>
  <si>
    <t>Střední zdravotnická škola, Písek, Národní svobody 420</t>
  </si>
  <si>
    <t>Střední zdravotnická škola, Tábor, Mostecká 1912</t>
  </si>
  <si>
    <t>Střední zemědělská škola, Písek, Čelakovského 200</t>
  </si>
  <si>
    <t>Vyšší odborná škola a Střední průmyslová škola, Volyně, Resslova 440</t>
  </si>
  <si>
    <t>Vyšší odborná škola a Střední zemědělská škola, Tábor, Náměstí T. G. Masaryka 788</t>
  </si>
  <si>
    <t>Vyšší odborná škola lesnická a Střední lesnická škola Bedřicha Schwarzenberga, Písek, Lesnická 55</t>
  </si>
  <si>
    <t>Vyšší odborná škola, Střední průmyslová škola a Střední odborná škola řemesel a služeb, Strakonice, Zvolenská 934</t>
  </si>
  <si>
    <t>Vyšší odborná škola, Střední škola, Centrum odborné přípravy, Sezimovo Ústí, Budějovická 421</t>
  </si>
  <si>
    <t>Celkové finanční náklady v Kč</t>
  </si>
  <si>
    <t>PI</t>
  </si>
  <si>
    <t>PT</t>
  </si>
  <si>
    <t>ČB</t>
  </si>
  <si>
    <t>ČK</t>
  </si>
  <si>
    <t>JH</t>
  </si>
  <si>
    <t>TA</t>
  </si>
  <si>
    <t>Dům dětí a mládeže, České Budějovice, U Zimního stadionu 1</t>
  </si>
  <si>
    <t>Dům dětí a mládeže, Český Krumlov, Linecká 67</t>
  </si>
  <si>
    <t>Dům dětí a mládeže, Jindřichův Hradec, Růžová 10</t>
  </si>
  <si>
    <t>Dům dětí a mládeže, Prachatice, Ševčíkova 273</t>
  </si>
  <si>
    <t>Bedna plná řemesel</t>
  </si>
  <si>
    <t>Hurá do přírody</t>
  </si>
  <si>
    <t>Sestavení učebních pomůcek pro přírodovědná pozorování na letních táborech. Sestavení sady laboratorních a pozorovacích pomůcek, které děti využijí na letních táborech při přírodovědných pozorováních.</t>
  </si>
  <si>
    <t xml:space="preserve">Vybavení laboratoří přírodovědných předmětů a vybudování Wifi </t>
  </si>
  <si>
    <t>Jazyková laboratoř</t>
  </si>
  <si>
    <t>Půdní vestavba pro realizaci chemického areálu a jazykových učeben</t>
  </si>
  <si>
    <t>Rozvoj a modernizace ICT školy</t>
  </si>
  <si>
    <t>Půdní vestavba</t>
  </si>
  <si>
    <t>V rámci projektu dojde k zpřístupnění a využití půdních prostor školy. Ve vybudované půdní vestavbě budou zřízeny dvě multimediální učebny určené pro výuku napříč vzdělávacími oblastmi se zaměřením na přírodní vědy, ICT zázemí (serverovna), jazyková učebna a pracoviště pro 3D tisk. Zároveň dojde k vytvoření odpočinkové zóny pro žáky.</t>
  </si>
  <si>
    <t>Rekonstrukce laboratoře biologie</t>
  </si>
  <si>
    <t>V projektu dojde k rekonstrukci laboratoře biologie a obnovení přístrojového vybavení a odborných pomůcek v této laboratoři.</t>
  </si>
  <si>
    <t>Modernizace vybavení školních strojních dílen</t>
  </si>
  <si>
    <t>Jazykové, multifunkční učebny</t>
  </si>
  <si>
    <t xml:space="preserve">Záměrem projektu je vystavět tři multifunkční učebny různých velikostí – učebna I pro min. 24 záků, učebna II pro min. 20 žáků a učebna III. pro min. 18 žáků. S projektem souvisí i realizace laboratoře pro samostudium a zadávání úkolů. </t>
  </si>
  <si>
    <t>Výuka jazyků - moderně a individuálně</t>
  </si>
  <si>
    <t xml:space="preserve">Cílem projektu je modernizace vybavení a zřízení jazykové laboratoře s optimálním zařízením vhodným pro interaktivní a individuální výuku, která bude prostředkem pro zvýšení jazykových kompetencí žáků. Dojde k zajištění bezbariérovosti, vnitřní konektivity školy a případně k pořízení digitálních vzdělávacích zdrojů. </t>
  </si>
  <si>
    <t>Rozvoj technických dovedností a znalostí přírodních věd</t>
  </si>
  <si>
    <t>Cílem projektu je modernizace vybavení pro výuku odborných a praktických předmětů a dále k pořízení praktických pomůcek pro názornější a prakticky zaměřenou výuku přírodních věd, zejména fyziku, biologii, chemii a další přírodní vědy.</t>
  </si>
  <si>
    <t>Modernizace výukové haly</t>
  </si>
  <si>
    <t>Modernizace ICT školy</t>
  </si>
  <si>
    <t>Škola 4. průmyslové revoluce</t>
  </si>
  <si>
    <t>Praxe pro 4. průmyslovou revoluci</t>
  </si>
  <si>
    <t>Nové technologie do výuky odborných předmětů a odborného výcviku</t>
  </si>
  <si>
    <t>Rekonstrukce učebny fyziky, laboratoře chemie včetně skladu chemikálií</t>
  </si>
  <si>
    <t>Rekonstrukce jazykové učebny</t>
  </si>
  <si>
    <t>Přírodovědná laboratoř</t>
  </si>
  <si>
    <t>Modernizace vybavení multimediální učebny</t>
  </si>
  <si>
    <t>Stavební úpravy většího rozsahu - nákup a přestavba vnitřního zařízení a nákup materiálového vybavení</t>
  </si>
  <si>
    <t>Vybudování přírodní zahrady, rekonstrukce a zlepšení vybavení  laboratoří biologie, mikrobiologie.</t>
  </si>
  <si>
    <t>Modernizace odborných učeben</t>
  </si>
  <si>
    <t>Rozvoj vnitřní konektivity školy a školských zařízení a připojení k internetu včetně vybavení učebny CNC a 3D</t>
  </si>
  <si>
    <t>Předmětem projektu je přebudování vnitřní architektury kabelové a wi-fi sítě školy, obnova stávající IKT infrastruktury s ohledem na vytíženost a zároveň fyzické i morální zastarávání zařízení. Dále projekt řeší vybavení učebny CNC a 3D a bezbariérovost řešených prostor.</t>
  </si>
  <si>
    <t xml:space="preserve">Školní datová síť </t>
  </si>
  <si>
    <t>Modernizace školní datové sítě  – nahrazení stávajícího technicky nevyhovujícího řešení, které nepokrývá všechny prostory budovy školy, které jsou používány k výuce, novými moderními zařízeními, včetně elektroinstalace nutné pro napájení komponentů datové sítě.</t>
  </si>
  <si>
    <t xml:space="preserve">Robotika v aplikacích </t>
  </si>
  <si>
    <t>Rekonstrukce elektroinstalace odborné učebny robotiky, včetně napojení na rozvodnu a vybavení této učebny robotizovaným pracovištěm.</t>
  </si>
  <si>
    <t>Stavební úpravy prostor Pavilonu mechanizace a pořízení vybavení učebny mechanizace SRŠ a VOŠ VHE Vodňany.</t>
  </si>
  <si>
    <t>Stavební úpravy směřují ke zvýšení podlahové plochy učebny vybudováním mezipatra v učebně mechanizace, dále ke zlepšení podmínek pro výuku (osvětlení, nábytek). Pořízení učebních pomůcek a vybavení pro výuku je navrženo tak, aby její úroveň odpovídala novým technologiím v chovu ryb v rybnících i v intenzivních chovech v recirkulačních zařízeních.</t>
  </si>
  <si>
    <t>Vybudování venkovní učebny - vodní nádrže v areálu SRŠ a VOŠ VHE Vodňany</t>
  </si>
  <si>
    <t>Rozvoj vnitřní konektivity školy a připojení k internetu</t>
  </si>
  <si>
    <t>Bezbariérový přístup do domova mládeže</t>
  </si>
  <si>
    <t>Vybudování svislého výtahu v zrcadle schodiště. Bezbariérový přístup do domova mládeže umožní vzdělávání žáků se zdravotními omezeními, kteří nemohou denně dojíždět do školy. Budova školy pro teoretické vyučování je bezbariérově přístupná. Škola má dlouhodobé zkušenosti se vzdělávání žáků s různými druhy omezení (spolupráce s Arpidou ČB).</t>
  </si>
  <si>
    <t xml:space="preserve">Rekonstrukce a vybavení odborné elektrotechnické dílny </t>
  </si>
  <si>
    <t>Vybavení učitelského místa a žákovských pracovišť novými technologickými stoly včetně modulárního přístrojového zařízení, měřicí techniky a drobného nářadí. Doplnění dílny strojním zařízením. Zakoupení interaktivní tabule včetně PC pro moderní metody výuky odborného výcviku. Rekonstrukce interiéru dílny a elektroinstalace včetně zasíťování dílny.</t>
  </si>
  <si>
    <t>Modernizace vybavení odborné dílny - soustružny</t>
  </si>
  <si>
    <t>Modernizace specializovaných odborných učeben (laboratoří)</t>
  </si>
  <si>
    <t>Technická podpora strojního vybavení oborů stavebnictví, zemědělství a strojírenství.</t>
  </si>
  <si>
    <t>Dokončení modernizace odborných učeben.</t>
  </si>
  <si>
    <t>Laboratoř přírodních věd</t>
  </si>
  <si>
    <t xml:space="preserve">Cílem projektu je modernizace vybavení pro zajištění individualizované a prakticky zaměřené výuky přírodovědných předmětů, která bude reagovat na aktuální trendy a požadavky trhu práce a vytvoří optimální kompetenční základ pro pokračování ve studiu či uplatnění v praxi. </t>
  </si>
  <si>
    <t xml:space="preserve">Modernizace výuky IVT </t>
  </si>
  <si>
    <t>Digitální jazykové učebny Gymnázium Prachatice</t>
  </si>
  <si>
    <t>Projekt představuje vybudování dvou digitálních jazykových učeben pro výuku cizích jazyků s podporou multimediálního prostředí. Učebna svými funkcemi pokrývá všechny činnosti s výukou spojené a umožňuje zásadní zvýšení efektivity vyučovacích procesů.</t>
  </si>
  <si>
    <t>Modernizace školní počítačové sítě Gymnázium Prachatice</t>
  </si>
  <si>
    <t>Projekt představuje rekonstrukci kabelových vedení a ostatních pasivních prvků sítě, modernizaci aktivních prvků sítě, modernizaci serverů a diskových polí, modernizaci pracovních stanic, modernizaci síťového software a posílení konektivity.</t>
  </si>
  <si>
    <t>Vybavení nových odborných učeben přírodovědných, technických, jazykových a rekonstrukce přírodních prostor zahrady pro badatelskou činnost</t>
  </si>
  <si>
    <t>Multifunkční centrum zájmového vzdělávání</t>
  </si>
  <si>
    <t>Nové technologie=předpoklad úspěšného vstupu na pracovní trh</t>
  </si>
  <si>
    <t>Provedení technické strojní rekonstrukce strojovny školních truhlářských dílen a dílen oboru čalouník – obnova technicky zastaralých strojů a zařízení pro truhlářskou výrobu včetně příslušenství, nové technologie pro čalounické práce.</t>
  </si>
  <si>
    <t>Kvalitní podmínky pro výuku řemeslných oborů - předpoklad dobrých výsledků.</t>
  </si>
  <si>
    <t>Rozšíření odborných prostor pro výuku odborného výcviku  žáků oboru Práce v autoservisu o myčku automobilů s ručním mytím prováděným žáky.</t>
  </si>
  <si>
    <t>Vybudování výukového technologického pracoviště s CNC obráběcím centrem na SPŠ SE Č. Budějovice.</t>
  </si>
  <si>
    <t>Projekt řeší vybudování výukového CNC pracoviště se čtyřosým obráběcím centrem s řídícím systémem iTNC530 Heidenhain či TNC640. Výukové pracoviště bude dále vybaveno sadou moderních nástrojů pro obrábění obvyklých tvarů u plochých součástí a upínacím nářadím.</t>
  </si>
  <si>
    <t>ad a) V rámci této části projektu předpokládáme, že bude nahrazeno 12 ks málo výkonných PC pro provoz webových serverů a databází na Windows a Linuxu a pro programování mikrokontrolerů i pro programování samotné. ad b) Předpokládáme nahrazení stávajících 11 ks PC novým HW a rozšířením o 3D skener a 3D tiskárnu.</t>
  </si>
  <si>
    <t>Multimediální multifunkční učebna. Aula, jazyková laboratoř, 3D laboratoř</t>
  </si>
  <si>
    <t>Odborná učebna (laboratoř) přírodních věd</t>
  </si>
  <si>
    <t>Přírodovědná laboratoř bude místem výuky pro cca 30 žáků, přičemž zde bude probíhat frontální výuka a prakticky zaměřená výuka fyziky, biologie i chemie. Laboratoř bude vybavena technologiemi (počítače, software, vizualizér, reproduktory, projektor atp.), sadami pro experimenty a dalšími pomůckami.</t>
  </si>
  <si>
    <t>Digitální jazyková učebna</t>
  </si>
  <si>
    <t>Jazyková učebna bude vybavena interaktivní tabulí a robustním audiosystémem, každý z žáků bude mít k dispozici svůj počítač a audiovybavení. Softwarové vybavení počítačů bude na úrovni jazykové laboratoře.</t>
  </si>
  <si>
    <t>Středisko odborného výcviku technických a řemeslných učebních oborů</t>
  </si>
  <si>
    <t xml:space="preserve">Cílem projektu je rozšíření stávajícího objektu dílen pro obory Opravář zemědělských strojů, Obráběč kovů, Umělecký kovář a zámečník,pasíř a Strojní mechanik. V rámci projektu bude dispozičně upraveno řešení dílen (např. vjezdy, uspořádání boxů pro svařování), bude instalován portálový jeřáb a bude pořízeno vybavení pro praktickou výuku. </t>
  </si>
  <si>
    <t>Centrum praktického vyučování technických a řemeslných oborů SŠTO Dačice</t>
  </si>
  <si>
    <t>Modernizace jazykové laboratoře SŠTO Dačice</t>
  </si>
  <si>
    <t>Projekt umožní současnou zastaralou analogovou učebnu postavit na moderní úroveň digitálního věku. Zahrnuje přizpůsobení prostoru, montáž příslušné technologie a multimediality, nákup speciálního nábytku, uvedení do provozu a příslušné intezivní školení pedagogů v obsluze a metodické podpoře výuky.</t>
  </si>
  <si>
    <t>Vybudování 10 odborných dílen a učeben pro technické a řemeslné obory z bývalého DM včetně rozšiřující přístavby. Dobudování celého areálu v jeden komplexní celek včetně bezbariérového přístupu, posílení a propojení infrastruktury. Dovybavení nově vybudovaných dílen novými technologiemi.</t>
  </si>
  <si>
    <t>Rekonstrukce cvičné haly Školního statku v Měšicích</t>
  </si>
  <si>
    <t>Modernizace vybavení školy pro přírodovědné a odborné vzdělávání</t>
  </si>
  <si>
    <t>Modernizace učeben a knihovny - škola uvnitř</t>
  </si>
  <si>
    <t>Modernizace síťové infrastruktury a výukových učeben</t>
  </si>
  <si>
    <t>Rekonstrukce síťových tras mezi budovami školy, zakoupení výkonnějšího firewallu a modernizace serverů.Modernizace jazykových a odborných  učeben. Nákup softwaru odborných lesnických programů a programu na digitální výuku cizích jazyků. Navýšení konektivity školy - zakoupení a instalace vysílačů odolných proti rušení optické trasy.</t>
  </si>
  <si>
    <t>Středisko praxe - Lesnické školy Písek</t>
  </si>
  <si>
    <t>Rozšíření a doplnění strojového vybavení dílen SPŠ Želivského 291, Strakonice v oblasti automatizace, robotizace a CNC techniky</t>
  </si>
  <si>
    <t>Rozšíření a dovybavení dílen SPŠ klasickými obráběcími stroji</t>
  </si>
  <si>
    <t>Rozšíření a doplnění strojového vybavení spočívá v nákupu následujícího zařízení: 1) univerzální hrotový soustruh 8 ks, 2) konvenční frézka 8 ks, 3) rovinná bruska 2 ks, 4) konvenční bruska rotační 2 ks, 5) konvenční sloupová vrtačka 3 ks</t>
  </si>
  <si>
    <t>Konektivita školy</t>
  </si>
  <si>
    <t>Modernizace učeben na Gymnázium J. V. Jirsíka</t>
  </si>
  <si>
    <t xml:space="preserve">Celý projekt je zaměřen na zkvalitnění výuky a zavádění moderních vyučovacích metod. V rámci projektu budou modernizovány počítačové učebny, jazykové učebny a celá škola bude zasíťována. V jazyce, informatice a dalších předmětech bude využívána elektornická komunikace, e-learning a spolupráce se zahraničními partnerskými školami. </t>
  </si>
  <si>
    <t>Jirsíkovo vzdělávací centrum</t>
  </si>
  <si>
    <t>Rekonstrukce a modernizace objektu Střední školy rybářské a vodohospodářské Jakuba Krčína</t>
  </si>
  <si>
    <t>Učebna fyziky GTS</t>
  </si>
  <si>
    <t>K výuce fyziky se používá bežná učebna, provizorně uzpůsobená k danému účelu. Je tedy nutné koupit zařízení učebny (lavice, skříně atp.) a sady moderních pomůcek. Bude třeba provést úpravu elektroinstalace.</t>
  </si>
  <si>
    <t>Pořízení strojního vybavení do školních dílen pro praktické vyučování studijních a učebních oborů</t>
  </si>
  <si>
    <t>Rekonstrukce interiéru budovy B včetně řešení její bezbariérovosti a vybavení didaktickou technikou</t>
  </si>
  <si>
    <t>Projekt rekonstrukce budovy B řeší úpravu odborných učeben a souvisejících prostor pro výuku oborů nábytkářská a dřevařská výroba, zedník, tesař, truhlář, klempíř a strojní mechanik včetně nezbytných stavebních úprav, modernizace rozvodů a sítí, osvětlení a vybavení učeben tak, aby byly splněny hygienické, bezpečností a bezbariérové požadavky.</t>
  </si>
  <si>
    <t>Digitální multifunkční učebna</t>
  </si>
  <si>
    <t xml:space="preserve">Digitální multifunkční učebna, stupeň projektového záměru pracoviště se softwarově vybaveným počítačem a audiotechnikou (sluchátka s mikrofonem atp.). Studentům se SVP bude možné poskytnout nadstandardní péči. </t>
  </si>
  <si>
    <t>Laboratoř praktických dovedností při využití programovatelných simulačních robotických prostředků, digitálních technologií a učebna virtuální digitální 3D anatomie a ICT</t>
  </si>
  <si>
    <t>Odborné učebny v budově školy na SOŠ SE Velešín</t>
  </si>
  <si>
    <t>Projekt je zaměřen na vybudování odborných a jazykových učeben pro výuku odborných předmětů a cizích jazyků napříč všemi obory vzdělávání ve škole v souladu na požadavky moderního vzdělávání tak, aby bylo ve škole vytvořeno příjemné bezbariérové prostředí.</t>
  </si>
  <si>
    <t>Odborné učebny v budově dílen na SOŠ SE Velešín</t>
  </si>
  <si>
    <t>Projekt je zaměřen na vybudování odborných očeben pro výuku elektrotechniky, CNC programování, robotiky a mechatroniky tak, aby bylo vytvořeno pro výuku prostředí v souladu s potřebami sociálních partnerů školy  bez ohledu na handicapy žáků.</t>
  </si>
  <si>
    <t xml:space="preserve">Společné vzdělávání bez bariér s ICT </t>
  </si>
  <si>
    <t>Stávající učebna fyziky, laboratoř chemie a sklad chemikálií byly vybudovány před 45 lety a nevyhovují současným požadavkům na moderní výuku přírodních věd. Rekonstrukce zahrnuje zajištění bezbariérovosti, potřebné stavební úpravy učeben (podlahy, rozvody elektřiny, vody, plynu atd.) a jejich vybavení nábytkem a moderními vyučovacími prostředky.</t>
  </si>
  <si>
    <t>Stávající starší jazyková učebna bude přemístěna do jiných prostor. Na jejím místě vznikne nová moderní učebna upravená s ohledem na optimální akustiku a vybavená moderními vyučovacími prostředky a nábytkem pro výuku cicích jazyků.</t>
  </si>
  <si>
    <t>Moderní autoškola</t>
  </si>
  <si>
    <t>Nový kolový traktor pro výuku</t>
  </si>
  <si>
    <t>Modernizace výuky stavebních oborů SOŠ a SOU Písek</t>
  </si>
  <si>
    <t xml:space="preserve">Modernizované odborné učebny budou zaměřeny na výuku technologií vedoucích k energetickým úsporám staveb (zateplování, nové formy vytápění a zdrojů energií, pasivní stavby), a to včetně potřebného zařízení ve formě výukového polygonu. Předpokládá se i využití v oblasti celoživotního učení jako školicího střediska pro firemní vzdělávání. </t>
  </si>
  <si>
    <t>Obnova vybavení odborných učeben</t>
  </si>
  <si>
    <t>1) Nákup nového vybavení pro pracoviště oprav motorových vozidel a učeben pro obor Elektrikář a Autoelektrikář                        2) Rekonstrukce vybavení svařovny - vybudování centrálního odsávání, nákup nových strojů                                                       3) Pořízení a vybavení medárny - medomet a zařízení pro zpracování medu pro obor 41-51-H/02 Včelař                                                     4) Vybudování celoplošné WiFi sítě školy</t>
  </si>
  <si>
    <t>Výstavba odborné učebny</t>
  </si>
  <si>
    <t xml:space="preserve">Počítačové vybavení pro jazykové a přírodovědné vzdělávání </t>
  </si>
  <si>
    <t>Modernizace odborných a specializovaných učeben SPŠ stavební České Budějovice pro výuku technických předmětů, matematiky a cizích jazyků</t>
  </si>
  <si>
    <t>Zkvalitnění výukového zázemí školy prostřednictvím modernizace prostor pro výuku odborných (technických) předmětů, matematiky a cizích jazyků pořízením nového vybavení učeben ICT (vč. technologií konektivity) a zajištěním bezbariérovosti prostor školy.</t>
  </si>
  <si>
    <t>Pořízení zemědělské výukové techniky</t>
  </si>
  <si>
    <t>Stavební úpravy a přístavby objektu budovy č. 3 odloučeného pracoviště Chýnovská, včetně zajištění vnitřního vybavení</t>
  </si>
  <si>
    <t>Stavební úpravy objektu budovy č. 1 odloučeného pracoviště Chýnovská, včetně zajištění vnitřního vybavení</t>
  </si>
  <si>
    <t>Zřízení učeben pro výuku odborných předmětů a cizích jazyků</t>
  </si>
  <si>
    <t>Rekonstrukce školní svářecí školy</t>
  </si>
  <si>
    <t>Modernizace praktického vyučování v návaznosti na polytechnické vzdělávání na Střední zemědělské škole v Písku.</t>
  </si>
  <si>
    <t>Modernizace výuky cizích jazyků na Střední zemědělské škole v Písku.</t>
  </si>
  <si>
    <t>Výstavba nových učeben pro výuku přírodovědných předmětů, jazyků a informačních a komunikačních technologií (IKT) včetně vybavení interiéru a exteriéru</t>
  </si>
  <si>
    <t>Zefektivnění a modernizace výuky</t>
  </si>
  <si>
    <t>Projekt je zaměřený na rekonstrukci a modernizaci odborné učebny praktického vyučování, haly, sociálního zázemí a šaten, včetně bezbariérového přístupu, vybavení novým nábytkem a moderními pomůckami pro praktické vyučování. Pro výuku praxe bude dále pořízena potřebná zemědělská technika.</t>
  </si>
  <si>
    <t>Rekonstrukce a vybavení laboratoře přírodních věd</t>
  </si>
  <si>
    <t>2</t>
  </si>
  <si>
    <t>Projekt bude zaměřen na materiálně technické vybavení, modernizaci a rozšíření pracovišť na úseku praktického vyučování, výuku technicko-přírodovědného vzdělávání. Jedná se o výuku alternativních zdrojů energie, výuku robotiky, elektropneumatiky, elektrohydrauliky, zabezpečovacího a kamerového systému. Modernizace počítačových učeben a učebny fyziky.</t>
  </si>
  <si>
    <t>Projekt je zaměřen na nákup vybavení, které zajistí modernizaci učeben informatiky, obnovu počítačového serveru včetně software nutného pro provoz IT učebny, dojde k zajištění konektivity školy včetně instalace napájecích míst. Dále bude upgradován operační systém a pořízen nábytek v modernizovaných učebnách.</t>
  </si>
  <si>
    <t>Vybudování zkušební laboratoře pro oblast stavebnictví a zpracování dřeva včetně rozvoje vnitřní konektivity školy</t>
  </si>
  <si>
    <t>Vybudování zkušební laboratoře pro oblast stavebnictví primárně zaměřenou na úsporné a nízkoenergetické stavění a stavění ze dřeva. Zkvalitnění výukového zázemí školy s převahou technických oborů a zajištění rozvoje klíčových kompetencí žáků a studentů ve schopnosti práce s digitálními technologiemi.</t>
  </si>
  <si>
    <t>Laboratoř výuky robotiky a automatizace</t>
  </si>
  <si>
    <t>2. etapa půdní vestavby včetně digitální jazykové učebny s bezbariérovým přístupem</t>
  </si>
  <si>
    <t xml:space="preserve">Rozšíření motivačních pracovišť pro Informačně vzdělávací středisko (IVS)     </t>
  </si>
  <si>
    <t>Souhrn projektových záměrů subjektů neformálního, zájmového a celoživotního vzdělávání zřizovaných Jihočeským krajem v rámci KAP</t>
  </si>
  <si>
    <t>Oprava podlahy a obnova vybavení technologické a chemické laboratoře a rozvedení internetu po všech objektech SUPŠ.</t>
  </si>
  <si>
    <t xml:space="preserve">Škola má dvě laboratoře: technologickou (1. patro) a chemickou (2. patro). Vzhledem k rozvoji pomaturitního studia oboru Technologie keramiky je potřeba rekonstruovat prostory a doplnit vybavení  technologické a chemické laboratoře. Navíc je nutné zavést internet do prostor, které nyní nejsou pokryté (tj. dílny, ateliéry, tělocvičny). </t>
  </si>
  <si>
    <t>Vybavení dílen a odborných učeben moderními technologiemi, rekonstrukce školní počítačové sítě</t>
  </si>
  <si>
    <t>Projekt je součástí průběžné modernizace vybavení dílen a odborných učeben SŠSI. V souladu se školním vzdělávacím programem budou nově vybaveny odborné učebny počítačových sítí, průmyslové automatizace, optoelektroniky a další. Školní počítačová síť bude rekonstruována tak, aby splňovala soudobé požadavky na rychlost, spolehlivost a zabezpečení.</t>
  </si>
  <si>
    <t>Zkvalitnění jazykové a odborné výuky v bezbariérovém
Gymnáziu Strakonice</t>
  </si>
  <si>
    <t>Jedná se o celkové zpřístupnění a propojení nově vzniklé jazykové
učebny a dvou nově vybavených odborných učeben VT se stávajícími
odbornými učebnami ve všech objektech Gymnázia Strakonice pro
osoby s omezenou schopností pohybu (pavilon CF, učební pavilony
U1 a U2, pavilon ŠJ).</t>
  </si>
  <si>
    <t>Celkem ČB</t>
  </si>
  <si>
    <t>Celkem ČK</t>
  </si>
  <si>
    <t>Celkem JH</t>
  </si>
  <si>
    <t>Celkem PI</t>
  </si>
  <si>
    <t>Celkem PT</t>
  </si>
  <si>
    <t>Celkem TA</t>
  </si>
  <si>
    <t>Modernizace strojního vybavení truhlářské dílny a posílení konektivity počítačového systému školy, včetně datových uložišť žáků a pedagogů</t>
  </si>
  <si>
    <t>Vytvoření páteřní sítě v hlavní budově, datová úložiště pro školní práce na obou budovách, bezdrátový přístup do sítě. Modernizace učebny informatiky včerně pořízení 15 PC stanic.</t>
  </si>
  <si>
    <t>Stavební úpravy v objektu 1930/3</t>
  </si>
  <si>
    <t xml:space="preserve">Kombinované učebny pro výuku cizích jazyků a IVT
a nový server, zálohování dat a rekonstrukce školní (drátové i bezdrátové) počítačové sítě 
</t>
  </si>
  <si>
    <t>Výstavba odborné učebny a modernizace vybavení</t>
  </si>
  <si>
    <t>Výstavba odborné učebny pro výuku odborných předmětů, včetně vybavení, nábytku, prostoru pro zkoušky a propojení s výpočetní technikou.</t>
  </si>
  <si>
    <t>Modernizace učeben a bezbariérový přístup do budovy B</t>
  </si>
  <si>
    <t>Realizací tohoto projektu dojde k vybudování 2 jazykových učeben a 2 ICT učeben. Zároveň dojde k naplnění naší vize o umožnění přístupu handicapovaným studentům do učeben budovy B naší školy.</t>
  </si>
  <si>
    <t>Bezbarierový přístup do objektu Gymnázia Pierra de Coubertina a modernizace laboratoře fyziky</t>
  </si>
  <si>
    <t xml:space="preserve">Vybudování vnějšího svislého výtahu ve vnitřním dvoře budovy č.p. 860, propojení budov  č.p. 860 a 2936 šikmým výtahem, vybudování vnitřního svislého výtahu mezi suterénem a 1. NP budovy č.p. 2936. Modernizace laboratoře fyziky. </t>
  </si>
  <si>
    <t xml:space="preserve">Bezbariérový přístup - stavební práce v budově + instalace výtahu a schodišťové plošiny. 
Navrhovaná učebna nabídne m.j. 34 žákovských pracovišt s centrálním zamykáním vybavených zabudovaným PC s výsuvným monitorem, sluchátky, technologií jazykové učebny.  
Přebudování a rozšíření kabelové a wi-fi sítě + záložního serveru - navýšení rychlosti sítě.
</t>
  </si>
  <si>
    <t>Projekt je zaměřen na vybudování multimediální multifunkční učebny, která umožní prostřednictvím moderních technologií zvýšit úroveň a efektivitu výuky na gymnáziu.</t>
  </si>
  <si>
    <t xml:space="preserve">Předmětem projektu je rekontrukce a modernizace laboratoře chemie, lab. mikrobiologie, lab. laboratorní techniky, lab. pro výuku elektr. a hydraulických obvodů, lab. diagnostiky motor. vozidel a lab. pro rostlinolékařství. Projekt bude zahrnovat úpravy podlah, rozvodů, zajištění bezbariérovosti a nové laboratorní vybavení včetně nábytku.    </t>
  </si>
  <si>
    <t xml:space="preserve">Cílem je vybavení nové jazykové učebny v na Senovážném náměstí a nově vybavit učebnu v budově F.Šrámka včetně bezbariérové úpravy.
</t>
  </si>
  <si>
    <t>Komplexní rekonstrukce tří odborných učeben - laboratoří v budově Kněžskodvorská 33/A včetně drobných stavebních úprav, nového vnitřního zařízení a materiálového vybavení.</t>
  </si>
  <si>
    <t>Obsahem projektu je zřízení a vybavení dvou učeben:                                                    - Tréninkového a výukového centra pro výuku technického zařízení budov a instalatérů.                                                        - Interaktivní jazykové učebny.                                                 V rámci projektu dojde ke stavebním úpravám včetně nových elektroinstalací, položení nových podlahových krytin. Dále vybavení učeben výukovými moduly, technikou, SW, nábytkem.</t>
  </si>
  <si>
    <t xml:space="preserve">Rozvoj digitálních technologií: a) Revitalizace učebny č. 46, která slouží převážně pro práci s databázemi, konfiguraci a provoz webových serverů a programování mikrokontrolerů. b) Rozšíření učebny CAD/CAM systémů a modernizace HW vybavení. </t>
  </si>
  <si>
    <t>Vyšší odborná škola, Střední průmyslová škola automobilní a technická, České Budějovice, Skuherského 3</t>
  </si>
  <si>
    <t>Projekt obsahuje výstavbu 6 nových učeben včetně zázemí v souladu s hygienickými předpisy. Učebny jsou určeny pro výuku přírodovědných předmětů, jazyků a informační a komunikační technologie. Projekt zahrnuje také vybavení interiérů učeben.</t>
  </si>
  <si>
    <t>Nákup IT technologií nutných pro zkvalitnění teoretické výuky autoškoly . IT technologie budou doplněny o promítací prostor a ozvučení. Nákup osobního automobilu a traktoru s přívěsem pro modernizaci praktické výuky autoškoly. Nákup školního nábytku, pokládka nové podlahové krytiny a instalace zatemnění.</t>
  </si>
  <si>
    <t>Obsahem projektu je kompletní rekonstrukce školní svářecí školy. Rekonstrukce bude představovat rekonstrukci podlah, elektroinstalace a osvětlení, vzduchotechniky, učebny, sociálního zařízení a šatny, kanceláře učitele OV, výměnu oken a dále nákup nového zařízení (svářečky, ponky, kyslíková řezačka a další drobné vybavení, vybavení učebny a šatny).</t>
  </si>
  <si>
    <t>Rozšíření provozních prostor školy cestou půdní vestavby - doplnění stávajícího přírodovědného areálu o 3 učebny chemie (posluchárna, laboratoř, váhovna + kabinet pro učitele), realizace jazykového areálu (4 jazykové laboratoře a kabinet) a přednáškového sálu. Vše vybaveno novou IT a propojeno s revitalizovaným stávajícím IT provozem.</t>
  </si>
  <si>
    <t>Výstavba nové odborné učebny provedené jako přístavba stávající budovy - dílny odborného výcviku. Součástí bude potřebné zázemí - šatna žáků, umývárna a kabinet pro učitele odborného výcviku. V učebně bude probíhat teoretická část výuky a odborná školení s využitím digitálních učebních materiálů.</t>
  </si>
  <si>
    <t>Výstavba malé vodní nádrže má pro školu charakter venkovní učebny pro výuku a pro rozvíjení kompetencí v oblasti technického a přírodovědného vzdělávání. Umožní provádět terénní výuku zaměřenou na hydrobiologii, hydro chemii, čištění odpadních vod a zejména na oblast procesů mechanického a biologického čištění vody v recirkulačních zařízeních.</t>
  </si>
  <si>
    <t>Obnova, modernizace odborných PC učeben - výměna PC ve 3 učebnách, vybavení interaktivními displeji, multifunkčním zařízením,rozšíření jedné z PC učeben pro výuku odborného předmětu Administrativní technika. Modernizace školní sítě -optické rozvody (zvýšení rychlosti a kapacity sítě),Wifi - rozšíření, klimatizace v jazykových učebnách, tablety pro výuku předmětu Matematika.</t>
  </si>
  <si>
    <t xml:space="preserve">Kompletní vybavení dvou učeben moderními IT technologiemi. Multimediální jazyková učebna podporující růst jazykového potenciálu žáků - rozvoj čtení, psaní a komunikace v cizím jazyce (ANJ, NEJ, LAT). Multimediální učebna pro přírodní vědy včetně přilehlé fyzikální laboratoře. </t>
  </si>
  <si>
    <t xml:space="preserve">Cvičná hala slouží  pro potřeby výuky. Cílem je  zkvalitnit vzdělávání. V hale chceme zrekonstruovat stávající učebny, sociální zařízení, vytápění, větrání a zabudovat technologii minimlékárny a moštárny.  </t>
  </si>
  <si>
    <t xml:space="preserve">Laboratoř chemie je v původní dispozici, s nábytkem historické hodnoty, zcela  nevyhovující pro výuku. V laboratoři anatomie klademe důraz na modernizaci celkového vybavení. Součástí rekonstrukcí budou rozvody vody, plynů, elektroinstalace a odpadů v učebnách. </t>
  </si>
  <si>
    <t>Plánujeme vybavit nové učebny techniky a jazyků a dále drobnou rekonstrukcí vybudovat přírodovědné centrum ve stávajících sklepních prostorách DDM, případně využiít venkovních prostor.</t>
  </si>
  <si>
    <t xml:space="preserve">Přestavba v současnosti nevyužívaných prostor školy do podoby centra vzdělávání pro širší veřejnost i pro studenty školy, vybavení prostor pomůckami pro realizaci výuky. </t>
  </si>
  <si>
    <t xml:space="preserve">Realizace projektu bude dosažena vnitřní stavební úpravou a půdní přestavbou prostor budovy DDM. Stavební úpravy zajistí prostory pro vzdělávání dětí, žáků, studentů i účastníků celoživotního vzdělávání ve vazbě na rozvoj klíčových kompetencí (digitální, technické, jazykové, řemeslné a přírodovědné), jako předpoklad pro jejich uplatnění na trhu práce. </t>
  </si>
  <si>
    <t>Vytvoření mobilní bedny s pracovním nářadím a materiálem pro různé druhy řemesel. Součástí bude i metodický materiál práce s uvedeným nářadím a postup výroby drobných výrobků např. výroba ptačí budky, kožené peněženky, stojánku pro svíčku.</t>
  </si>
  <si>
    <t xml:space="preserve">Projekt řeší nákup uceleného souboru 13 ks nových konvečních strojů a čislicově řízených strojů a příslušenství pro jejich používání včetně vybavení pracoviště pracovními stoly, bezpečnostními prvky atd. </t>
  </si>
  <si>
    <t xml:space="preserve">Modernizace stávající počítačové učebny určené k posilování klíčové komptence využití digitálních technologií.
Nákup 5 kusů nových notebooků, 10 kusů tabletů, 10 kusů PC pro učebnu ICT a nákup laserové tiskárny. Zajištění bezbariérového přístupu do Velkého koncertního sálu.
</t>
  </si>
  <si>
    <t>Žáci oborů "Opravářské práce a "Zemědělec-farmář" v rámci plnění ŠVP přichází na odborném výcviku při výuce do styku s reálnými zemědělskými stroji, kde si osvojují praktické dovednosti při obsluze, opravách, názorných ukázkách funkčnosti atd. V současné době probíhá výuka na zastaralých zemědělských strojích, pořízením nové techniky dojde k jejímu zkvalitnění.</t>
  </si>
  <si>
    <t>Projekt má za cíl dovybavení automobilní, elektrotechnické, mechatronické, strojní a 3D laboratoře, 2 jazykových digitálních učeben, s cílem udržet krok s moderními technologiemi, to následně podpoří bezproblémovou uplatnitelnost absolventů na trhu práce. Zároveň dojde ke zkvatitnění konektivity školy.</t>
  </si>
  <si>
    <t xml:space="preserve">Nákup nových moderních strojů a obměna stavajících, již
nevyhovujících strojů (srovnávací frézky a tloušt'kovací frézky) ve
školní truhlářské dílně ve Chvalšinách. Výměna 26 počítač. stanic v počítačové učebně, obměna zastaralého serveru a posílení konektivity WlFl.
</t>
  </si>
  <si>
    <t xml:space="preserve">Na škole jsou 2 odborné učebny informatiky. V rámci projektu budou tyto učebny přestavěny na kombinované učebny informatiky a cizích jazyků (pro 23 a 16 studentů). Nový server zabezpečí a zrychlí provoz lokální počítačové sítě. Součástí projektu je také instalace nového zálohovacího zařízení. </t>
  </si>
  <si>
    <t xml:space="preserve">Projekt se skládá z několika částí:
1) Vybavení laboratoře biologie, fyziky a chemie moderními měřícími technologiemi (čidla propojená s počítačem).
2) Doplnění laboratoře chemie, biologie a fyziky o další moderní vybavení. 
3) Vytvoření nové bezdrátové infrastruktury v rámci školy.
</t>
  </si>
  <si>
    <t>Cílem je vybudování jazykové učebny, kterou škola nedisponuje. Učebna přispěje ke zlepšení komunikačních schopností žáků a tím umožní jejich lepší přípravu k maturitě i do praktického života.</t>
  </si>
  <si>
    <t>Nové strojní a mechanizační vybavení pro odborný výcvik.</t>
  </si>
  <si>
    <t>Nákup nových strojů, přístrojů a mechanizačních prostředků pro odborný výcvik žáků oborů z oblasti opravárenství, zemědělství a stavebnictví.  Žáci tak budou získávat vědomosti a dovednosti v daných oborech na strojích, s přístroji a s mechanizačními prostředky, které odpovídají vybavení moderních provozů.</t>
  </si>
  <si>
    <t>Modernizování 5 (2+3) odborných počítačových učeben ve dvou školních budovách - výměna hw, vybavení multifunkčními zařízeními. Výměna serverů na obou školních budovách, nákup licencí, propojení systémů mezi budovami</t>
  </si>
  <si>
    <t xml:space="preserve">Rekonstrukcí budovy dojde k dobudování specializovaných odborných učeben, víceúčelové auly, zázemí, výtahu, výukové vodní nádrže a venkovních prvků. K zajištění výše uvedeného cíle budou realizovány stavební úpravy objektu, nástavba pavilonu, přístavba pavilonu, nástavba spojovací chodby, zateplení a výměna oken. </t>
  </si>
  <si>
    <t>Prostřednictvím modernizace vybavení (mikroskopy, laboratorní stoly, názorné pomůcky) a nezbytných stavebních úprav nevyhovující laboratoře biologie dojde k optimalizaci podmínek pro výuku přírodních věd s možností vyšší názornosti, individualizace a praktického zaměření. Zároveň bude zajištěna fyziká dostupnost a bezbariérovost učebny.</t>
  </si>
  <si>
    <t xml:space="preserve">Pořízením nového vybavení bude obnovena a modernizována multifunkční učebna informatiky. Obměna zahrnuje všechny počítačové stanice žáků a učitelů, upgrade operačního systému a další pomůcky pro zvýšení názornosti výuky a provázání s praxí. </t>
  </si>
  <si>
    <t>Zakoupení kolového traktoru pro výuku autoškoly žáků SOŠ a SOU Milevsko z důvodu technického a morálního opotřebení v současnosti provozovaného traktoru (rok výroby 1984). Výuka autoškoly je součástí RVP a ŠVP.</t>
  </si>
  <si>
    <t>Předmětem projektu je adaptace stávající učebny na Výukovou Laboratoř Zdravovědy vybavenou dvěma programovatelnými robotickými simulátory klinických událostí a další doprovodnou technikou (PC, měřící přístroje a zařízení připojitelné k PC, vyhodnocovací SW). Vybavení druhé učebny o infrastrukturu zaměřenou na výuku Anatomie člověka-přírodní vědy.</t>
  </si>
  <si>
    <t xml:space="preserve">Předmětem projektu je vytvoření 2 interaktivních jazykových laboratoří, kde budou žáci vedeni k rozvíjení komunikace v anglickém a německém jazyce. Do výuky bude rovněž začleněna odborná problematika v návaznosti na problematiku zemědělství, péče o krajinu a ochranu přírody.  </t>
  </si>
  <si>
    <t>Zřízení laboratoře pro výuku robotiky a automatizace. Díky tomu bude možno vyučovat programování průmyslových robotů v rámci výuky žáků oborů Elektrotechnika a Informatika na SOŠ Blatná, čímž se zvýší propojení IT oborů s technickou praxí a možnost uplatnění žáků v průmyslových podnicích regionu.</t>
  </si>
  <si>
    <t>Projekt je zaměřen na kapacitní navýšení a obnovu konektivity sítě, přebudování stávajícího systému pro 2,4 MHz na 5 MHz síť, výměnu zastaralých serverů a posílení Wi-Fi sítě nutné pro využívání mobilních ICT učeben pro výuku, posílení konektivity a Wi-Fi, výměnu pojítek, nákup antivirového softwaru pro zvýšení bezpečnosti vnitřní sítě.</t>
  </si>
  <si>
    <t>Rozšíření a doplnění strojového vybavení spočívá v nákupu následujícího zařízení: 
1) komplexní automatizační systém - 5-osé obráběcí CNC centrum provázané s robotem pro zakládání polotovarů, 
2) 5-osé CNC frézovací centrum, 
3) multifunkční CNC soustružnické centrum, 
4) 3D scaner, 
5) samostatné robotizivané pracoviště, 
6) 3D laserová gravírka</t>
  </si>
  <si>
    <t xml:space="preserve">Vybavení nově vznikajícího unikátního oboru Strojník silničních strojů drobnou stavební technikou (univ. nakladač, minirypadlo, technika k převozu a manipulaci, atp.). Dále nákup zařízení pro obory z oblasti svařování (svářecí simulátory a diagnostika svařování) a modernizace výuky autoškoly (rekonstrukce a vybavení nevyhovujících prostor). </t>
  </si>
  <si>
    <t>Projekt má za cíl dovybavení pracovišť praxe a odborného výcviku pro automobilní a strojírenské obory moderními stroji a přístrojovou technikou (diagnostika, vstřikovače, frézka, bruska, svařovací zařízení aj.), s cílem udržet krok s vývojem technologií v průmyslové sféře.</t>
  </si>
  <si>
    <t>Současná hala odborného výcviku (vedle budovy školy) bude nahrazena novou dvoupodlažní halou se sociálním zázemím, šatnami, odbornou učebnou a moderním výukovým vybavením. V první fázi bude provedena demontáž stávající haly, pak dojde k montáži nové dvoupodlažní haly a poté dojde k vybavení jednotlivých prostor.</t>
  </si>
  <si>
    <t>1. Hala OV Nový Dvůr: vybudování dílny automatizace a rozšíření dílny obráběcích strojů v souv. se zavedením nového oboru "Mechanik strojů a zařízení" do programu školy (soustuh, elektrotechnické, měřící a diagnostické přístroje, frézovací centrum). 
2. Budova školy ul. Jáchymova: rekonstrukce dvou učeben na učebnu CNC obráběcích strojů, pořízení sw pro výuku informatického myšlení. 
3. Vybudování IT konektivity mezi budovami školy.</t>
  </si>
  <si>
    <t>Nákup cca 100 tabletů (netbooků, minibooků), sw, výukových programů, sluchátek s mikrofony, měřícících zařízení pro fyziku, chemii a ekologii. Každý žák bude pracovat na stále stejném zařízení po dobu celého vzdělávání.</t>
  </si>
  <si>
    <t>Zakoupení soustruhů, univerzálních frézek na kov a stolní vrtačky. Nutné úpravy interiéru dílny (nové osvětlení, výmalba, natření podlahy, nové dveře).</t>
  </si>
  <si>
    <t>Rekonstrukce a vybavení: a) chemické laboratoře - výměna nábytku, podlah, vybavení, odpady a rozvody vody, PC technika; b) odborné učebny ošetřovatelství - nový nábytek, podlahy, interaktivní tabule, polohovací lůžka, odborné modely, 3D tiskárna, PC.</t>
  </si>
  <si>
    <t xml:space="preserve">2. etapa půdní vestavby (stupeň dokumentace DPS) - zvednutí krovu, instalace příček; včetně zajištění bezbariérovosti vybudováním výtahu.
Jazyková učebna (stupeň projektového záměru) - vytvoření softwarových pracovišť. 
</t>
  </si>
  <si>
    <t>Zkvalitnění výukového zázemí zejména technických oborů. Rozšíření přístrojové a technologické základny pořízením nového vybavení učeben a dílen, nových technologií (harvestorový trenažér) a SW určených pro technickou práci a praktická cvičení.</t>
  </si>
  <si>
    <t xml:space="preserve">Projekt spočívá v komplexním řešení rekonstrukce původní dnes již nevyhovující laboratoře chemie. Záměr rekonstrukce laboratoře je Českou školní inspekcí hodnocen jako vysoce potřebný. </t>
  </si>
  <si>
    <t xml:space="preserve">Součástí projektu je vytvoření přírodní zahrady na pozemku školy s vybavením pro praktickou výuku biologie a ekologie.Stávající laboratoře biologie, mikrobiologie budou vybaveny novým zařízením.      
Vybuduje se nová přípravna živných půd, která bude připojena k laboratoři mikrobiologie. 
</t>
  </si>
  <si>
    <t>Projekt řeší dosud chybějící nebo již zastaralé vybavení školních dílen: 
1. pořízení CNC dřevoobráběcího centra do truhlářské dílny a zajištění rekuperace vzduchu v dílně, pořízení simulátoru svařování do strojní dílny, 
2. náhrada 7 zastaralých a opotřebených klasických strojů ve strojních dílnách novými moderními typy (frézy, soustruh apod.)</t>
  </si>
  <si>
    <t>Projekt řeší modernizaci pracoviště pro výuku instalatérství (a) rekonstrukcí budovy prostřednictvím stavebních úprav; (b) realizací cvičného pracoviště oboru instalatér včetně jeho vybavení; (c) instalací 1 kompletní počítačové učebny v témže objektu.</t>
  </si>
  <si>
    <t xml:space="preserve">Projekt řeší (a) modernizaci resp. přístavbu dvou dílenských pracovišť oboru mechanik - opravář motorových vozidel, z nichž jedno je určeno pro diagnostiku vozidel s hmotností nad 3,5 tuny; (b) modernizaci pracoviště dílny autoelektrikářské; (c) přístavbu dílny pneuservisu; včetně vybavení těchto modernizovaných či nově vzniklých prostor. Vznikne jedna nová jihozápadní přístavba (pneuservis) a jedna nová severovýchodní přístavba (pro vozidla nad 3,5 tuny). 
</t>
  </si>
  <si>
    <t>Projekt řeší nákup uceleného souboru 2 ks nových čislicově řízených strojů, zařízení pro kontrolu kvality i technologií nekonvečního obrábění a příslušenství pro jejich používání. Soubor pořizovaného vybavení vhodně doplní stávající vybavení školy, které přestává vyhovovat novým nárokům kladeným na absolventy školy trhem práce.</t>
  </si>
  <si>
    <t>Krajské školní hospodářství České Budějovice, U Zimního stadionu 1952/2</t>
  </si>
  <si>
    <t>Rekonstrukce chaty Rabiň na školním rybářském středisku Protivín</t>
  </si>
  <si>
    <t xml:space="preserve">Vytvoření střediska praktické  výuky se zaměřením  na konkrétní praktické  uplatňování a vyhodnocování informací a poznatků  získaných při teoretické výuce. Poloha učebny je v tomto ohledu zcela jedinečná a to vzhledem 
k přítomnosti dvou  zcela odlišných  ekologickým systémům – rybník Rabiň jako dočišťovací nádrž ČOV Protivín versus přírodní památka Zelendárky, se zcela specifickým přírodě blízkým způsobem hospodaření.  
Středisko budou využívat studenti Střední rybářské školy a Vyšší odborné školy vodního hospodářství a ekologie, Vodňany v rámci praktické výuky pro studijní obor č. 41 – 43 – M / 01 „Rybářství“   
</t>
  </si>
  <si>
    <t xml:space="preserve">Rekonstrukce školkařského 
 a pilařského
provozu na středisku školního polesí Hůrky
</t>
  </si>
  <si>
    <t>Délka projektu v letech</t>
  </si>
  <si>
    <t>Projektové záměry SŠ a VOŠ:</t>
  </si>
  <si>
    <t>CELKEM PROJEKTOVÉ ZÁMĚRY 1 a 2 za SŠ a VOŠ:</t>
  </si>
  <si>
    <t>(98 za SŠ a VOŠ; 7 za neformální, zájmové a celoživotní vzdělávání)</t>
  </si>
  <si>
    <t>CELKEM VŠECHNY PROJEKTOVÉR ZÁMĚRY (SŠ a VOŠ; neformální, zájmové a celoživotní vzdělávání)</t>
  </si>
  <si>
    <t>POČET PROJEKTŮ (SŠ a VOŠ; neformální, zájmové a celoživotní vzdělávání)</t>
  </si>
  <si>
    <t>Souhrn projektových záměrů organizací zřizovaných Jihočeským krajem v rámci KAP</t>
  </si>
  <si>
    <t>ST</t>
  </si>
  <si>
    <t>CELKEM PROJEKTOVÉ ZÁMĚRY 1 a 2 za neformální, zájmové a celoživotní vzdělávání:</t>
  </si>
  <si>
    <t>Projektové záměry neformální, zájmové a celoživotní vzdělávání:</t>
  </si>
  <si>
    <t>Jedná se o volně stojící ocelovou halu s vyzdívaným obvodovým pláštěm. Vznikne technické centrum, kde bude zázemí pro rozvoj technických dovedností-manuální zručnost, tech.myšlení  s cílem samotné tech.tvořivosti (modelářské kroužky). Podpora řemesel,výchova k úctě k řemeslné práci -keramika,košíkářství,
truhlářství, výuka cizích jazyků formou hry.</t>
  </si>
  <si>
    <t>Název projektu č. 1</t>
  </si>
  <si>
    <t>Název projektu č. 2</t>
  </si>
  <si>
    <t xml:space="preserve">Zkvalitnění kolektivní a skupinové výuky na Konzervatoři ČB zavedením moderních digitálních technologií  a bezbariérový přístup do Velkého koncertního sálu </t>
  </si>
  <si>
    <t xml:space="preserve">Vytvoření střediska praktické výuky školkařského provozu, včetně modernizace technického vybavení, ve kterém budou studenti prakticky seznamováni s technologií a ekonomikou  školkařské činnosti  dle současně platných výukových plánů.
Vytvoření  střediska praktické výuky pro pilařský provoz, včetně modernizace technického vybavení, ve kterém budou studenti prakticky seznamováni s technologií a ekonomikou  zpracování dřeva  dle současně platných výukových plánů. 
Středisko školkařského a dřevařského provozu budou využívat studenti Vyšší odborné školy lesnické a Střední lesnické školy Bedřicha Schwarzenberga Písek, v rámci praktické výuky pro studijní obor č. 41-32-N/01 „Lesnictví“, studijní obor č. 41-56-H/01 „Lesní mechanizátor“ a studijní obor č. 41-57-H/01 „Zpracovatel dřeva“.
</t>
  </si>
  <si>
    <t>Celkem 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</si>
</sst>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2]\ #\ ##,000_);[Red]\([$€-2]\ #\ ##,000\)"/>
  </numFmts>
  <fonts count="51">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8"/>
      <name val="Arial"/>
      <family val="2"/>
    </font>
    <font>
      <sz val="11"/>
      <color indexed="8"/>
      <name val="Arial"/>
      <family val="2"/>
    </font>
    <font>
      <b/>
      <sz val="12"/>
      <color indexed="8"/>
      <name val="Arial"/>
      <family val="2"/>
    </font>
    <font>
      <b/>
      <sz val="18"/>
      <color indexed="8"/>
      <name val="Arial"/>
      <family val="2"/>
    </font>
    <font>
      <b/>
      <sz val="11"/>
      <color indexed="8"/>
      <name val="Arial"/>
      <family val="2"/>
    </font>
    <font>
      <sz val="10"/>
      <color indexed="8"/>
      <name val="Arial"/>
      <family val="2"/>
    </font>
    <font>
      <sz val="8"/>
      <name val="Segoe U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Arial"/>
      <family val="2"/>
    </font>
    <font>
      <sz val="11"/>
      <color theme="1"/>
      <name val="Arial"/>
      <family val="2"/>
    </font>
    <font>
      <b/>
      <sz val="12"/>
      <color theme="1"/>
      <name val="Arial"/>
      <family val="2"/>
    </font>
    <font>
      <b/>
      <sz val="18"/>
      <color theme="1"/>
      <name val="Arial"/>
      <family val="2"/>
    </font>
    <font>
      <b/>
      <sz val="11"/>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19">
    <xf numFmtId="0" fontId="0" fillId="0" borderId="0" xfId="0" applyFont="1" applyAlignment="1">
      <alignment/>
    </xf>
    <xf numFmtId="0" fontId="45" fillId="0" borderId="0" xfId="0" applyFont="1" applyAlignment="1">
      <alignment/>
    </xf>
    <xf numFmtId="0" fontId="46" fillId="0" borderId="0" xfId="0" applyFont="1" applyAlignment="1">
      <alignment/>
    </xf>
    <xf numFmtId="0" fontId="46" fillId="0" borderId="10" xfId="0" applyFont="1" applyBorder="1" applyAlignment="1">
      <alignment horizontal="left" vertical="center" wrapText="1"/>
    </xf>
    <xf numFmtId="0" fontId="46" fillId="0" borderId="10" xfId="0" applyFont="1" applyBorder="1" applyAlignment="1">
      <alignment horizontal="right" vertical="center"/>
    </xf>
    <xf numFmtId="4" fontId="46" fillId="0" borderId="10" xfId="0" applyNumberFormat="1" applyFont="1" applyBorder="1" applyAlignment="1">
      <alignment horizontal="right" vertical="center"/>
    </xf>
    <xf numFmtId="4" fontId="46" fillId="0" borderId="10" xfId="0" applyNumberFormat="1" applyFont="1" applyBorder="1" applyAlignment="1">
      <alignment horizontal="left" vertical="center" wrapText="1"/>
    </xf>
    <xf numFmtId="0" fontId="46" fillId="0" borderId="11" xfId="0" applyFont="1" applyBorder="1" applyAlignment="1">
      <alignment horizontal="left" vertical="center" wrapText="1"/>
    </xf>
    <xf numFmtId="0" fontId="46" fillId="0" borderId="10" xfId="0" applyFont="1" applyBorder="1" applyAlignment="1">
      <alignment vertical="center" wrapText="1"/>
    </xf>
    <xf numFmtId="0" fontId="46" fillId="0" borderId="10" xfId="0" applyFont="1" applyBorder="1" applyAlignment="1">
      <alignment horizontal="right" vertical="center" wrapText="1"/>
    </xf>
    <xf numFmtId="4" fontId="46" fillId="0" borderId="10" xfId="0" applyNumberFormat="1" applyFont="1" applyBorder="1" applyAlignment="1">
      <alignment horizontal="right" vertical="center" wrapText="1"/>
    </xf>
    <xf numFmtId="0" fontId="46" fillId="0" borderId="0" xfId="0" applyFont="1" applyAlignment="1">
      <alignment wrapText="1"/>
    </xf>
    <xf numFmtId="0" fontId="0" fillId="0" borderId="0" xfId="0" applyAlignment="1">
      <alignment wrapText="1"/>
    </xf>
    <xf numFmtId="0" fontId="46" fillId="0" borderId="0" xfId="0" applyFont="1" applyAlignment="1">
      <alignment vertical="center"/>
    </xf>
    <xf numFmtId="0" fontId="46" fillId="0" borderId="0" xfId="0" applyFont="1" applyAlignment="1">
      <alignment vertical="center" wrapText="1"/>
    </xf>
    <xf numFmtId="4" fontId="46" fillId="0" borderId="10" xfId="0" applyNumberFormat="1" applyFont="1" applyBorder="1" applyAlignment="1">
      <alignment vertical="center" wrapText="1"/>
    </xf>
    <xf numFmtId="0" fontId="47" fillId="0" borderId="0" xfId="0" applyFont="1" applyAlignment="1">
      <alignment horizontal="center" vertical="center"/>
    </xf>
    <xf numFmtId="0" fontId="46" fillId="0" borderId="11" xfId="0" applyFont="1" applyFill="1" applyBorder="1" applyAlignment="1">
      <alignment horizontal="left" vertical="center" wrapText="1"/>
    </xf>
    <xf numFmtId="0" fontId="46" fillId="0" borderId="10" xfId="0" applyFont="1" applyFill="1" applyBorder="1" applyAlignment="1">
      <alignment vertical="center" wrapText="1"/>
    </xf>
    <xf numFmtId="0" fontId="46" fillId="0" borderId="10" xfId="0" applyFont="1" applyFill="1" applyBorder="1" applyAlignment="1">
      <alignment wrapText="1"/>
    </xf>
    <xf numFmtId="0" fontId="46" fillId="0" borderId="11" xfId="0" applyFont="1" applyBorder="1" applyAlignment="1">
      <alignment vertical="center" wrapText="1"/>
    </xf>
    <xf numFmtId="49" fontId="46" fillId="0" borderId="10" xfId="0" applyNumberFormat="1" applyFont="1" applyBorder="1" applyAlignment="1">
      <alignment horizontal="right" vertical="center" wrapText="1"/>
    </xf>
    <xf numFmtId="0" fontId="46" fillId="0" borderId="10" xfId="0" applyFont="1" applyFill="1" applyBorder="1" applyAlignment="1">
      <alignment horizontal="right" vertical="center" wrapText="1"/>
    </xf>
    <xf numFmtId="0" fontId="46" fillId="0" borderId="0" xfId="0" applyFont="1" applyFill="1" applyAlignment="1">
      <alignment vertical="center" wrapText="1"/>
    </xf>
    <xf numFmtId="0" fontId="46" fillId="0" borderId="0" xfId="0" applyFont="1" applyBorder="1" applyAlignment="1">
      <alignment vertical="center" wrapText="1"/>
    </xf>
    <xf numFmtId="0" fontId="46" fillId="0" borderId="11" xfId="0" applyFont="1" applyFill="1" applyBorder="1" applyAlignment="1">
      <alignment vertical="center" wrapText="1"/>
    </xf>
    <xf numFmtId="4" fontId="46" fillId="0" borderId="11" xfId="0" applyNumberFormat="1" applyFont="1" applyBorder="1" applyAlignment="1">
      <alignment horizontal="left" vertical="center" wrapText="1"/>
    </xf>
    <xf numFmtId="4" fontId="46" fillId="0" borderId="11" xfId="0" applyNumberFormat="1" applyFont="1" applyBorder="1" applyAlignment="1">
      <alignment vertical="center" wrapText="1"/>
    </xf>
    <xf numFmtId="0" fontId="46" fillId="0" borderId="11" xfId="0" applyFont="1" applyBorder="1" applyAlignment="1">
      <alignment horizontal="left" vertical="center"/>
    </xf>
    <xf numFmtId="4" fontId="46" fillId="0" borderId="11" xfId="0" applyNumberFormat="1" applyFont="1" applyBorder="1" applyAlignment="1">
      <alignment horizontal="left" vertical="center"/>
    </xf>
    <xf numFmtId="0" fontId="48" fillId="0" borderId="0" xfId="0" applyFont="1" applyFill="1" applyBorder="1" applyAlignment="1">
      <alignment horizontal="center" vertical="center" wrapText="1"/>
    </xf>
    <xf numFmtId="0" fontId="46" fillId="0" borderId="0" xfId="0" applyFont="1" applyAlignment="1">
      <alignment/>
    </xf>
    <xf numFmtId="4" fontId="49" fillId="0" borderId="0" xfId="0" applyNumberFormat="1" applyFont="1" applyAlignment="1">
      <alignment/>
    </xf>
    <xf numFmtId="0" fontId="0" fillId="0" borderId="0" xfId="0" applyAlignment="1">
      <alignment/>
    </xf>
    <xf numFmtId="0" fontId="46" fillId="0" borderId="11" xfId="0" applyFont="1" applyBorder="1" applyAlignment="1">
      <alignment/>
    </xf>
    <xf numFmtId="0" fontId="46" fillId="0" borderId="10" xfId="0" applyFont="1" applyBorder="1" applyAlignment="1">
      <alignment/>
    </xf>
    <xf numFmtId="0" fontId="49" fillId="33" borderId="11" xfId="0" applyFont="1" applyFill="1" applyBorder="1" applyAlignment="1">
      <alignment horizontal="left" vertical="center" wrapText="1"/>
    </xf>
    <xf numFmtId="0" fontId="49" fillId="33" borderId="11" xfId="0" applyFont="1" applyFill="1" applyBorder="1" applyAlignment="1">
      <alignment vertical="center" wrapText="1"/>
    </xf>
    <xf numFmtId="0" fontId="49" fillId="33" borderId="10" xfId="0" applyFont="1" applyFill="1" applyBorder="1" applyAlignment="1">
      <alignment vertical="center" wrapText="1"/>
    </xf>
    <xf numFmtId="0" fontId="49" fillId="33" borderId="10" xfId="0" applyFont="1" applyFill="1" applyBorder="1" applyAlignment="1">
      <alignment horizontal="right" vertical="center" wrapText="1"/>
    </xf>
    <xf numFmtId="0" fontId="49" fillId="33" borderId="10" xfId="0" applyFont="1" applyFill="1" applyBorder="1" applyAlignment="1">
      <alignment wrapText="1"/>
    </xf>
    <xf numFmtId="0" fontId="49" fillId="33" borderId="10" xfId="0" applyFont="1" applyFill="1" applyBorder="1" applyAlignment="1">
      <alignment horizontal="left" vertical="center" wrapText="1"/>
    </xf>
    <xf numFmtId="4" fontId="49" fillId="33" borderId="11" xfId="0" applyNumberFormat="1"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33" borderId="13" xfId="0" applyFont="1" applyFill="1" applyBorder="1" applyAlignment="1">
      <alignment vertical="center" wrapText="1"/>
    </xf>
    <xf numFmtId="0" fontId="49" fillId="33" borderId="13" xfId="0" applyFont="1" applyFill="1" applyBorder="1" applyAlignment="1">
      <alignment horizontal="right" vertical="center" wrapText="1"/>
    </xf>
    <xf numFmtId="4" fontId="49" fillId="33" borderId="12" xfId="0" applyNumberFormat="1" applyFont="1" applyFill="1" applyBorder="1" applyAlignment="1">
      <alignment horizontal="left" vertical="center" wrapText="1"/>
    </xf>
    <xf numFmtId="0" fontId="49" fillId="33" borderId="13" xfId="0" applyFont="1" applyFill="1" applyBorder="1" applyAlignment="1">
      <alignment horizontal="left" vertical="center" wrapText="1"/>
    </xf>
    <xf numFmtId="0" fontId="49" fillId="0" borderId="0" xfId="0" applyFont="1" applyFill="1" applyAlignment="1">
      <alignment vertical="center" wrapText="1"/>
    </xf>
    <xf numFmtId="4" fontId="49" fillId="0" borderId="0" xfId="0" applyNumberFormat="1" applyFont="1" applyFill="1" applyBorder="1" applyAlignment="1">
      <alignment horizontal="center" vertical="center" wrapText="1"/>
    </xf>
    <xf numFmtId="4" fontId="49" fillId="33" borderId="0" xfId="0" applyNumberFormat="1" applyFont="1" applyFill="1" applyAlignment="1">
      <alignment/>
    </xf>
    <xf numFmtId="4" fontId="46" fillId="0" borderId="11" xfId="0" applyNumberFormat="1" applyFont="1" applyFill="1" applyBorder="1" applyAlignment="1">
      <alignment horizontal="left" vertical="center" wrapText="1"/>
    </xf>
    <xf numFmtId="4" fontId="0" fillId="0" borderId="0" xfId="0" applyNumberFormat="1" applyAlignment="1">
      <alignment/>
    </xf>
    <xf numFmtId="4" fontId="46" fillId="0" borderId="0" xfId="0" applyNumberFormat="1" applyFont="1" applyAlignment="1">
      <alignment/>
    </xf>
    <xf numFmtId="0" fontId="47" fillId="0" borderId="0" xfId="0" applyFont="1" applyBorder="1" applyAlignment="1">
      <alignment horizontal="center" vertical="center" wrapText="1"/>
    </xf>
    <xf numFmtId="0" fontId="46" fillId="0" borderId="0" xfId="0" applyFont="1" applyBorder="1" applyAlignment="1">
      <alignment horizontal="left" vertical="center"/>
    </xf>
    <xf numFmtId="0" fontId="46" fillId="0" borderId="0" xfId="0" applyFont="1" applyBorder="1" applyAlignment="1">
      <alignment/>
    </xf>
    <xf numFmtId="4" fontId="46" fillId="34" borderId="0" xfId="0" applyNumberFormat="1" applyFont="1" applyFill="1" applyBorder="1" applyAlignment="1">
      <alignment horizontal="left" vertical="center" wrapText="1"/>
    </xf>
    <xf numFmtId="4" fontId="0" fillId="0" borderId="0" xfId="0" applyNumberFormat="1" applyAlignment="1">
      <alignment wrapText="1"/>
    </xf>
    <xf numFmtId="0" fontId="49" fillId="15" borderId="0" xfId="0" applyFont="1" applyFill="1" applyAlignment="1">
      <alignment/>
    </xf>
    <xf numFmtId="0" fontId="28" fillId="15" borderId="0" xfId="0" applyFont="1" applyFill="1" applyAlignment="1">
      <alignment/>
    </xf>
    <xf numFmtId="4" fontId="49" fillId="15" borderId="0" xfId="0" applyNumberFormat="1" applyFont="1" applyFill="1" applyAlignment="1">
      <alignment/>
    </xf>
    <xf numFmtId="0" fontId="50" fillId="0" borderId="0" xfId="0" applyFont="1" applyAlignment="1">
      <alignment/>
    </xf>
    <xf numFmtId="0" fontId="48" fillId="0" borderId="0" xfId="0" applyFont="1" applyFill="1" applyBorder="1" applyAlignment="1">
      <alignment vertical="center" wrapText="1"/>
    </xf>
    <xf numFmtId="0" fontId="46" fillId="0" borderId="14" xfId="0" applyFont="1" applyBorder="1" applyAlignment="1">
      <alignment horizontal="center" vertical="center" textRotation="90" wrapText="1"/>
    </xf>
    <xf numFmtId="0" fontId="49" fillId="33" borderId="15" xfId="0" applyFont="1" applyFill="1" applyBorder="1" applyAlignment="1">
      <alignment horizontal="center" vertical="center" textRotation="90" wrapText="1"/>
    </xf>
    <xf numFmtId="0" fontId="46" fillId="0" borderId="15" xfId="0" applyFont="1" applyBorder="1" applyAlignment="1">
      <alignment horizontal="center" vertical="center" textRotation="90" wrapText="1"/>
    </xf>
    <xf numFmtId="0" fontId="46" fillId="15" borderId="0" xfId="0" applyFont="1" applyFill="1" applyAlignment="1">
      <alignment/>
    </xf>
    <xf numFmtId="0" fontId="49" fillId="15" borderId="0" xfId="0" applyFont="1" applyFill="1" applyAlignment="1">
      <alignment wrapText="1"/>
    </xf>
    <xf numFmtId="0" fontId="0" fillId="15" borderId="0" xfId="0" applyFill="1" applyAlignment="1">
      <alignment wrapText="1"/>
    </xf>
    <xf numFmtId="0" fontId="46"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46" fillId="0" borderId="0" xfId="0" applyFont="1" applyFill="1" applyAlignment="1">
      <alignment/>
    </xf>
    <xf numFmtId="4" fontId="46" fillId="0" borderId="15" xfId="0" applyNumberFormat="1" applyFont="1" applyBorder="1" applyAlignment="1">
      <alignment horizontal="right" vertical="center"/>
    </xf>
    <xf numFmtId="0" fontId="46" fillId="0" borderId="15" xfId="0" applyFont="1" applyBorder="1" applyAlignment="1">
      <alignment/>
    </xf>
    <xf numFmtId="0" fontId="46" fillId="0" borderId="12" xfId="0" applyFont="1" applyBorder="1" applyAlignment="1">
      <alignment horizontal="left" vertical="center" wrapText="1"/>
    </xf>
    <xf numFmtId="0" fontId="46" fillId="0" borderId="16" xfId="0" applyFont="1" applyBorder="1" applyAlignment="1">
      <alignment horizontal="center" vertical="center" textRotation="90" wrapText="1"/>
    </xf>
    <xf numFmtId="0" fontId="46" fillId="0" borderId="17" xfId="0" applyFont="1" applyBorder="1" applyAlignment="1">
      <alignment horizontal="left" vertical="center" wrapText="1"/>
    </xf>
    <xf numFmtId="0" fontId="46" fillId="0" borderId="13" xfId="0" applyFont="1" applyBorder="1" applyAlignment="1">
      <alignment horizontal="right" vertical="center"/>
    </xf>
    <xf numFmtId="4" fontId="46" fillId="0" borderId="18" xfId="0" applyNumberFormat="1" applyFont="1" applyBorder="1" applyAlignment="1">
      <alignment horizontal="right" vertical="center"/>
    </xf>
    <xf numFmtId="4" fontId="46" fillId="0" borderId="12" xfId="0" applyNumberFormat="1" applyFont="1" applyBorder="1" applyAlignment="1">
      <alignment horizontal="left" vertical="center"/>
    </xf>
    <xf numFmtId="0" fontId="46" fillId="0" borderId="13" xfId="0" applyFont="1" applyBorder="1" applyAlignment="1">
      <alignment horizontal="left" vertical="center" wrapText="1"/>
    </xf>
    <xf numFmtId="4" fontId="46" fillId="0" borderId="16" xfId="0" applyNumberFormat="1" applyFont="1" applyBorder="1" applyAlignment="1">
      <alignment horizontal="right" vertical="center"/>
    </xf>
    <xf numFmtId="0" fontId="46" fillId="0" borderId="19" xfId="0" applyFont="1" applyBorder="1" applyAlignment="1">
      <alignment horizontal="left" vertical="center" wrapText="1"/>
    </xf>
    <xf numFmtId="0" fontId="46" fillId="0" borderId="20" xfId="0" applyFont="1" applyBorder="1" applyAlignment="1">
      <alignment horizontal="center" vertical="center" textRotation="90" wrapText="1"/>
    </xf>
    <xf numFmtId="0" fontId="46" fillId="0" borderId="19" xfId="0" applyFont="1" applyBorder="1" applyAlignment="1">
      <alignment vertical="center" wrapText="1"/>
    </xf>
    <xf numFmtId="0" fontId="46" fillId="0" borderId="21" xfId="0" applyFont="1" applyBorder="1" applyAlignment="1">
      <alignment horizontal="right" vertical="center"/>
    </xf>
    <xf numFmtId="4" fontId="46" fillId="0" borderId="21" xfId="0" applyNumberFormat="1" applyFont="1" applyBorder="1" applyAlignment="1">
      <alignment horizontal="right" vertical="center"/>
    </xf>
    <xf numFmtId="4" fontId="46" fillId="0" borderId="19" xfId="0" applyNumberFormat="1" applyFont="1" applyBorder="1" applyAlignment="1">
      <alignment horizontal="left" vertical="center"/>
    </xf>
    <xf numFmtId="0" fontId="46" fillId="0" borderId="21" xfId="0" applyFont="1" applyBorder="1" applyAlignment="1">
      <alignment horizontal="left" vertical="center" wrapText="1"/>
    </xf>
    <xf numFmtId="4" fontId="46" fillId="0" borderId="22" xfId="0" applyNumberFormat="1" applyFont="1" applyBorder="1" applyAlignment="1">
      <alignment horizontal="right"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textRotation="90"/>
    </xf>
    <xf numFmtId="0" fontId="47" fillId="0" borderId="25" xfId="0" applyFont="1" applyBorder="1" applyAlignment="1">
      <alignment horizontal="center" vertical="center"/>
    </xf>
    <xf numFmtId="0" fontId="47" fillId="0" borderId="25" xfId="0" applyFont="1" applyFill="1" applyBorder="1" applyAlignment="1">
      <alignment horizontal="center" vertical="center" wrapText="1"/>
    </xf>
    <xf numFmtId="0" fontId="47" fillId="0" borderId="25"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6" xfId="0" applyFont="1" applyBorder="1" applyAlignment="1">
      <alignment horizontal="center" vertical="center" wrapText="1"/>
    </xf>
    <xf numFmtId="4" fontId="46" fillId="0" borderId="15" xfId="0" applyNumberFormat="1" applyFont="1" applyBorder="1" applyAlignment="1">
      <alignment horizontal="right" vertical="center" wrapText="1"/>
    </xf>
    <xf numFmtId="0" fontId="46" fillId="0" borderId="15" xfId="0" applyFont="1" applyBorder="1" applyAlignment="1">
      <alignment horizontal="right" vertical="center" wrapText="1"/>
    </xf>
    <xf numFmtId="4" fontId="46" fillId="0" borderId="15" xfId="0" applyNumberFormat="1" applyFont="1" applyBorder="1" applyAlignment="1">
      <alignment horizontal="left" vertical="center" wrapText="1"/>
    </xf>
    <xf numFmtId="4" fontId="46" fillId="0" borderId="15" xfId="0" applyNumberFormat="1" applyFont="1" applyBorder="1" applyAlignment="1">
      <alignment vertical="center" wrapText="1"/>
    </xf>
    <xf numFmtId="4" fontId="49" fillId="33" borderId="15" xfId="0" applyNumberFormat="1" applyFont="1" applyFill="1" applyBorder="1" applyAlignment="1">
      <alignment horizontal="right" vertical="center" wrapText="1"/>
    </xf>
    <xf numFmtId="4" fontId="46" fillId="0" borderId="15" xfId="0" applyNumberFormat="1" applyFont="1" applyFill="1" applyBorder="1" applyAlignment="1">
      <alignment horizontal="right" vertical="center" wrapText="1"/>
    </xf>
    <xf numFmtId="4" fontId="49" fillId="33" borderId="16" xfId="0" applyNumberFormat="1" applyFont="1" applyFill="1" applyBorder="1" applyAlignment="1">
      <alignment horizontal="right" vertical="center" wrapText="1"/>
    </xf>
    <xf numFmtId="0" fontId="46" fillId="0" borderId="15" xfId="0" applyFont="1" applyFill="1" applyBorder="1" applyAlignment="1">
      <alignment horizontal="center" vertical="center" textRotation="90" wrapText="1"/>
    </xf>
    <xf numFmtId="0" fontId="49" fillId="33" borderId="16" xfId="0" applyFont="1" applyFill="1" applyBorder="1" applyAlignment="1">
      <alignment horizontal="center" vertical="center" textRotation="90" wrapText="1"/>
    </xf>
    <xf numFmtId="4" fontId="49" fillId="33" borderId="15" xfId="0" applyNumberFormat="1" applyFont="1" applyFill="1" applyBorder="1" applyAlignment="1">
      <alignment vertical="center" wrapText="1"/>
    </xf>
    <xf numFmtId="4" fontId="46" fillId="0" borderId="15" xfId="0" applyNumberFormat="1" applyFont="1" applyFill="1" applyBorder="1" applyAlignment="1">
      <alignment vertical="center" wrapText="1"/>
    </xf>
    <xf numFmtId="0" fontId="46" fillId="0" borderId="22" xfId="0" applyFont="1" applyBorder="1" applyAlignment="1">
      <alignment horizontal="center" vertical="center" textRotation="90" wrapText="1"/>
    </xf>
    <xf numFmtId="0" fontId="46" fillId="0" borderId="21" xfId="0" applyFont="1" applyBorder="1" applyAlignment="1">
      <alignment vertical="center" wrapText="1"/>
    </xf>
    <xf numFmtId="0" fontId="46" fillId="0" borderId="21" xfId="0" applyFont="1" applyBorder="1" applyAlignment="1">
      <alignment horizontal="right" vertical="center" wrapText="1"/>
    </xf>
    <xf numFmtId="4" fontId="46" fillId="0" borderId="22" xfId="0" applyNumberFormat="1" applyFont="1" applyBorder="1" applyAlignment="1">
      <alignment vertical="center" wrapText="1"/>
    </xf>
    <xf numFmtId="4" fontId="46" fillId="0" borderId="19" xfId="0" applyNumberFormat="1" applyFont="1" applyBorder="1" applyAlignment="1">
      <alignment horizontal="left" vertical="center" wrapText="1"/>
    </xf>
    <xf numFmtId="4" fontId="46" fillId="0" borderId="22" xfId="0" applyNumberFormat="1" applyFont="1" applyBorder="1" applyAlignment="1">
      <alignment horizontal="right" vertical="center" wrapText="1"/>
    </xf>
    <xf numFmtId="0" fontId="47" fillId="0" borderId="26" xfId="0" applyFont="1" applyBorder="1" applyAlignment="1">
      <alignment horizontal="center" vertical="center" textRotation="90"/>
    </xf>
    <xf numFmtId="0" fontId="46" fillId="0" borderId="0" xfId="0" applyFont="1" applyAlignment="1">
      <alignment horizontal="left"/>
    </xf>
    <xf numFmtId="0" fontId="46"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J88"/>
  <sheetViews>
    <sheetView tabSelected="1" view="pageBreakPreview" zoomScale="85" zoomScaleSheetLayoutView="85" zoomScalePageLayoutView="0" workbookViewId="0" topLeftCell="A1">
      <selection activeCell="B3" sqref="B3"/>
    </sheetView>
  </sheetViews>
  <sheetFormatPr defaultColWidth="9.140625" defaultRowHeight="15"/>
  <cols>
    <col min="1" max="1" width="31.421875" style="0" customWidth="1"/>
    <col min="2" max="2" width="4.8515625" style="0" customWidth="1"/>
    <col min="3" max="3" width="25.7109375" style="0" customWidth="1"/>
    <col min="4" max="4" width="44.140625" style="12" customWidth="1"/>
    <col min="5" max="5" width="10.7109375" style="0" customWidth="1"/>
    <col min="6" max="6" width="17.140625" style="0" customWidth="1"/>
    <col min="7" max="7" width="25.7109375" style="12" customWidth="1"/>
    <col min="8" max="8" width="44.140625" style="12" customWidth="1"/>
    <col min="9" max="9" width="10.7109375" style="0" customWidth="1"/>
    <col min="10" max="10" width="17.00390625" style="0" customWidth="1"/>
    <col min="12" max="12" width="11.28125" style="0" bestFit="1" customWidth="1"/>
  </cols>
  <sheetData>
    <row r="1" spans="1:8" s="2" customFormat="1" ht="20.25">
      <c r="A1" s="1" t="s">
        <v>306</v>
      </c>
      <c r="D1" s="11"/>
      <c r="G1" s="11"/>
      <c r="H1" s="11"/>
    </row>
    <row r="2" spans="1:8" s="2" customFormat="1" ht="14.25">
      <c r="A2" s="2" t="s">
        <v>0</v>
      </c>
      <c r="B2" s="2" t="s">
        <v>2</v>
      </c>
      <c r="D2" s="11"/>
      <c r="G2" s="11"/>
      <c r="H2" s="11"/>
    </row>
    <row r="3" spans="1:8" s="2" customFormat="1" ht="14.25">
      <c r="A3" s="2" t="s">
        <v>1</v>
      </c>
      <c r="B3" s="2" t="s">
        <v>3</v>
      </c>
      <c r="D3" s="11"/>
      <c r="G3" s="11"/>
      <c r="H3" s="11"/>
    </row>
    <row r="4" spans="4:8" s="2" customFormat="1" ht="15" thickBot="1">
      <c r="D4" s="11"/>
      <c r="G4" s="11"/>
      <c r="H4" s="11"/>
    </row>
    <row r="5" spans="1:10" s="16" customFormat="1" ht="48" thickBot="1">
      <c r="A5" s="92" t="s">
        <v>4</v>
      </c>
      <c r="B5" s="116" t="s">
        <v>5</v>
      </c>
      <c r="C5" s="92" t="s">
        <v>311</v>
      </c>
      <c r="D5" s="96" t="s">
        <v>6</v>
      </c>
      <c r="E5" s="96" t="s">
        <v>300</v>
      </c>
      <c r="F5" s="98" t="s">
        <v>72</v>
      </c>
      <c r="G5" s="97" t="s">
        <v>312</v>
      </c>
      <c r="H5" s="96" t="s">
        <v>7</v>
      </c>
      <c r="I5" s="96" t="s">
        <v>300</v>
      </c>
      <c r="J5" s="98" t="s">
        <v>72</v>
      </c>
    </row>
    <row r="6" spans="1:10" s="14" customFormat="1" ht="71.25">
      <c r="A6" s="84" t="s">
        <v>9</v>
      </c>
      <c r="B6" s="110" t="s">
        <v>75</v>
      </c>
      <c r="C6" s="86" t="s">
        <v>147</v>
      </c>
      <c r="D6" s="111" t="s">
        <v>240</v>
      </c>
      <c r="E6" s="112">
        <v>1</v>
      </c>
      <c r="F6" s="113">
        <v>5500000</v>
      </c>
      <c r="G6" s="114"/>
      <c r="H6" s="90"/>
      <c r="I6" s="112"/>
      <c r="J6" s="115"/>
    </row>
    <row r="7" spans="1:10" s="14" customFormat="1" ht="114">
      <c r="A7" s="7" t="s">
        <v>10</v>
      </c>
      <c r="B7" s="66" t="s">
        <v>75</v>
      </c>
      <c r="C7" s="7" t="s">
        <v>90</v>
      </c>
      <c r="D7" s="8" t="s">
        <v>91</v>
      </c>
      <c r="E7" s="9">
        <v>2</v>
      </c>
      <c r="F7" s="102">
        <v>24500000</v>
      </c>
      <c r="G7" s="7" t="s">
        <v>92</v>
      </c>
      <c r="H7" s="3" t="s">
        <v>93</v>
      </c>
      <c r="I7" s="9">
        <v>2</v>
      </c>
      <c r="J7" s="99">
        <v>3200000</v>
      </c>
    </row>
    <row r="8" spans="1:10" s="14" customFormat="1" ht="128.25">
      <c r="A8" s="7" t="s">
        <v>13</v>
      </c>
      <c r="B8" s="66" t="s">
        <v>75</v>
      </c>
      <c r="C8" s="20" t="s">
        <v>168</v>
      </c>
      <c r="D8" s="8" t="s">
        <v>169</v>
      </c>
      <c r="E8" s="9">
        <v>2</v>
      </c>
      <c r="F8" s="102">
        <v>5200000</v>
      </c>
      <c r="G8" s="20"/>
      <c r="H8" s="8"/>
      <c r="I8" s="9"/>
      <c r="J8" s="99"/>
    </row>
    <row r="9" spans="1:10" s="14" customFormat="1" ht="71.25">
      <c r="A9" s="7" t="s">
        <v>21</v>
      </c>
      <c r="B9" s="66" t="s">
        <v>75</v>
      </c>
      <c r="C9" s="20" t="s">
        <v>172</v>
      </c>
      <c r="D9" s="8" t="s">
        <v>173</v>
      </c>
      <c r="E9" s="9">
        <v>1</v>
      </c>
      <c r="F9" s="102">
        <v>1200000</v>
      </c>
      <c r="G9" s="20"/>
      <c r="H9" s="8"/>
      <c r="I9" s="9"/>
      <c r="J9" s="99"/>
    </row>
    <row r="10" spans="1:10" s="14" customFormat="1" ht="128.25">
      <c r="A10" s="7" t="s">
        <v>23</v>
      </c>
      <c r="B10" s="66" t="s">
        <v>75</v>
      </c>
      <c r="C10" s="20" t="s">
        <v>106</v>
      </c>
      <c r="D10" s="8" t="s">
        <v>185</v>
      </c>
      <c r="E10" s="9">
        <v>2</v>
      </c>
      <c r="F10" s="102">
        <v>3900000</v>
      </c>
      <c r="G10" s="20" t="s">
        <v>107</v>
      </c>
      <c r="H10" s="8" t="s">
        <v>186</v>
      </c>
      <c r="I10" s="9">
        <v>1</v>
      </c>
      <c r="J10" s="99">
        <v>1000000</v>
      </c>
    </row>
    <row r="11" spans="1:10" s="14" customFormat="1" ht="114">
      <c r="A11" s="17" t="s">
        <v>25</v>
      </c>
      <c r="B11" s="66" t="s">
        <v>75</v>
      </c>
      <c r="C11" s="7" t="s">
        <v>313</v>
      </c>
      <c r="D11" s="8" t="s">
        <v>262</v>
      </c>
      <c r="E11" s="9">
        <v>1</v>
      </c>
      <c r="F11" s="102">
        <v>2200000</v>
      </c>
      <c r="G11" s="26"/>
      <c r="H11" s="3"/>
      <c r="I11" s="9"/>
      <c r="J11" s="99"/>
    </row>
    <row r="12" spans="1:10" s="14" customFormat="1" ht="142.5">
      <c r="A12" s="7" t="s">
        <v>27</v>
      </c>
      <c r="B12" s="66" t="s">
        <v>75</v>
      </c>
      <c r="C12" s="7" t="s">
        <v>89</v>
      </c>
      <c r="D12" s="8" t="s">
        <v>253</v>
      </c>
      <c r="E12" s="9">
        <v>2</v>
      </c>
      <c r="F12" s="102">
        <v>6500000</v>
      </c>
      <c r="G12" s="26"/>
      <c r="H12" s="3"/>
      <c r="I12" s="9"/>
      <c r="J12" s="99"/>
    </row>
    <row r="13" spans="1:10" s="14" customFormat="1" ht="114">
      <c r="A13" s="7" t="s">
        <v>29</v>
      </c>
      <c r="B13" s="66" t="s">
        <v>75</v>
      </c>
      <c r="C13" s="7" t="s">
        <v>97</v>
      </c>
      <c r="D13" s="8" t="s">
        <v>98</v>
      </c>
      <c r="E13" s="9">
        <v>2</v>
      </c>
      <c r="F13" s="102">
        <v>3000000</v>
      </c>
      <c r="G13" s="26" t="s">
        <v>99</v>
      </c>
      <c r="H13" s="3" t="s">
        <v>100</v>
      </c>
      <c r="I13" s="9">
        <v>2</v>
      </c>
      <c r="J13" s="99">
        <v>2500000</v>
      </c>
    </row>
    <row r="14" spans="1:10" s="14" customFormat="1" ht="128.25">
      <c r="A14" s="7" t="s">
        <v>35</v>
      </c>
      <c r="B14" s="66" t="s">
        <v>75</v>
      </c>
      <c r="C14" s="7" t="s">
        <v>105</v>
      </c>
      <c r="D14" s="8" t="s">
        <v>209</v>
      </c>
      <c r="E14" s="9">
        <v>2</v>
      </c>
      <c r="F14" s="102">
        <v>25500000</v>
      </c>
      <c r="G14" s="26"/>
      <c r="H14" s="3"/>
      <c r="I14" s="9"/>
      <c r="J14" s="100"/>
    </row>
    <row r="15" spans="1:10" s="14" customFormat="1" ht="128.25">
      <c r="A15" s="7" t="s">
        <v>37</v>
      </c>
      <c r="B15" s="66" t="s">
        <v>75</v>
      </c>
      <c r="C15" s="7" t="s">
        <v>112</v>
      </c>
      <c r="D15" s="8" t="s">
        <v>241</v>
      </c>
      <c r="E15" s="9">
        <v>2</v>
      </c>
      <c r="F15" s="102">
        <v>13500000</v>
      </c>
      <c r="G15" s="26" t="s">
        <v>113</v>
      </c>
      <c r="H15" s="3" t="s">
        <v>114</v>
      </c>
      <c r="I15" s="9">
        <v>2</v>
      </c>
      <c r="J15" s="99">
        <v>7200000</v>
      </c>
    </row>
    <row r="16" spans="1:10" s="14" customFormat="1" ht="85.5">
      <c r="A16" s="7" t="s">
        <v>40</v>
      </c>
      <c r="B16" s="66" t="s">
        <v>75</v>
      </c>
      <c r="C16" s="20" t="s">
        <v>140</v>
      </c>
      <c r="D16" s="8" t="s">
        <v>141</v>
      </c>
      <c r="E16" s="9">
        <v>1</v>
      </c>
      <c r="F16" s="102">
        <v>7500000</v>
      </c>
      <c r="G16" s="20" t="s">
        <v>142</v>
      </c>
      <c r="H16" s="8" t="s">
        <v>143</v>
      </c>
      <c r="I16" s="9">
        <v>2</v>
      </c>
      <c r="J16" s="99">
        <v>1900000</v>
      </c>
    </row>
    <row r="17" spans="1:10" s="14" customFormat="1" ht="99.75">
      <c r="A17" s="7" t="s">
        <v>43</v>
      </c>
      <c r="B17" s="66" t="s">
        <v>75</v>
      </c>
      <c r="C17" s="7" t="s">
        <v>195</v>
      </c>
      <c r="D17" s="8" t="s">
        <v>196</v>
      </c>
      <c r="E17" s="21" t="s">
        <v>208</v>
      </c>
      <c r="F17" s="102">
        <v>11000000</v>
      </c>
      <c r="G17" s="26"/>
      <c r="H17" s="6"/>
      <c r="I17" s="6"/>
      <c r="J17" s="101"/>
    </row>
    <row r="18" spans="1:10" s="14" customFormat="1" ht="185.25">
      <c r="A18" s="7" t="s">
        <v>44</v>
      </c>
      <c r="B18" s="66" t="s">
        <v>75</v>
      </c>
      <c r="C18" s="20" t="s">
        <v>144</v>
      </c>
      <c r="D18" s="8" t="s">
        <v>145</v>
      </c>
      <c r="E18" s="9">
        <v>2</v>
      </c>
      <c r="F18" s="102">
        <v>5000000</v>
      </c>
      <c r="G18" s="25" t="s">
        <v>245</v>
      </c>
      <c r="H18" s="8" t="s">
        <v>146</v>
      </c>
      <c r="I18" s="9">
        <v>1</v>
      </c>
      <c r="J18" s="99">
        <v>2000000</v>
      </c>
    </row>
    <row r="19" spans="1:10" s="14" customFormat="1" ht="71.25">
      <c r="A19" s="7" t="s">
        <v>48</v>
      </c>
      <c r="B19" s="66" t="s">
        <v>75</v>
      </c>
      <c r="C19" s="7" t="s">
        <v>130</v>
      </c>
      <c r="D19" s="18" t="s">
        <v>242</v>
      </c>
      <c r="E19" s="9">
        <v>2</v>
      </c>
      <c r="F19" s="102">
        <v>3500000</v>
      </c>
      <c r="G19" s="26"/>
      <c r="H19" s="6"/>
      <c r="I19" s="6"/>
      <c r="J19" s="101"/>
    </row>
    <row r="20" spans="1:10" s="14" customFormat="1" ht="156.75">
      <c r="A20" s="17" t="s">
        <v>51</v>
      </c>
      <c r="B20" s="66" t="s">
        <v>75</v>
      </c>
      <c r="C20" s="7" t="s">
        <v>184</v>
      </c>
      <c r="D20" s="8" t="s">
        <v>239</v>
      </c>
      <c r="E20" s="9">
        <v>1</v>
      </c>
      <c r="F20" s="102">
        <v>9000000</v>
      </c>
      <c r="G20" s="26"/>
      <c r="H20" s="3"/>
      <c r="I20" s="9"/>
      <c r="J20" s="99"/>
    </row>
    <row r="21" spans="1:10" s="14" customFormat="1" ht="71.25">
      <c r="A21" s="7" t="s">
        <v>52</v>
      </c>
      <c r="B21" s="66" t="s">
        <v>75</v>
      </c>
      <c r="C21" s="7" t="s">
        <v>128</v>
      </c>
      <c r="D21" s="8" t="s">
        <v>243</v>
      </c>
      <c r="E21" s="9">
        <v>1</v>
      </c>
      <c r="F21" s="102">
        <v>3500000</v>
      </c>
      <c r="G21" s="26"/>
      <c r="H21" s="3"/>
      <c r="I21" s="9"/>
      <c r="J21" s="99"/>
    </row>
    <row r="22" spans="1:10" s="14" customFormat="1" ht="142.5">
      <c r="A22" s="7" t="s">
        <v>54</v>
      </c>
      <c r="B22" s="66" t="s">
        <v>75</v>
      </c>
      <c r="C22" s="7" t="s">
        <v>200</v>
      </c>
      <c r="D22" s="8" t="s">
        <v>244</v>
      </c>
      <c r="E22" s="9">
        <v>1</v>
      </c>
      <c r="F22" s="102">
        <v>5600000</v>
      </c>
      <c r="G22" s="26" t="s">
        <v>201</v>
      </c>
      <c r="H22" s="3" t="s">
        <v>249</v>
      </c>
      <c r="I22" s="9">
        <v>2</v>
      </c>
      <c r="J22" s="99">
        <v>6600000</v>
      </c>
    </row>
    <row r="23" spans="1:10" s="14" customFormat="1" ht="128.25">
      <c r="A23" s="7" t="s">
        <v>59</v>
      </c>
      <c r="B23" s="66" t="s">
        <v>75</v>
      </c>
      <c r="C23" s="7" t="s">
        <v>197</v>
      </c>
      <c r="D23" s="18" t="s">
        <v>263</v>
      </c>
      <c r="E23" s="9">
        <v>1</v>
      </c>
      <c r="F23" s="102">
        <v>3700000</v>
      </c>
      <c r="G23" s="27"/>
      <c r="H23" s="15"/>
      <c r="I23" s="15"/>
      <c r="J23" s="102"/>
    </row>
    <row r="24" spans="1:10" s="14" customFormat="1" ht="114">
      <c r="A24" s="7" t="s">
        <v>62</v>
      </c>
      <c r="B24" s="66" t="s">
        <v>75</v>
      </c>
      <c r="C24" s="7" t="s">
        <v>204</v>
      </c>
      <c r="D24" s="8" t="s">
        <v>247</v>
      </c>
      <c r="E24" s="9">
        <v>2</v>
      </c>
      <c r="F24" s="102">
        <v>15000000</v>
      </c>
      <c r="G24" s="26"/>
      <c r="H24" s="6"/>
      <c r="I24" s="6"/>
      <c r="J24" s="101"/>
    </row>
    <row r="25" spans="1:10" s="14" customFormat="1" ht="99.75">
      <c r="A25" s="7" t="s">
        <v>246</v>
      </c>
      <c r="B25" s="66" t="s">
        <v>75</v>
      </c>
      <c r="C25" s="7" t="s">
        <v>103</v>
      </c>
      <c r="D25" s="8" t="s">
        <v>264</v>
      </c>
      <c r="E25" s="9">
        <v>2</v>
      </c>
      <c r="F25" s="102">
        <v>27000000</v>
      </c>
      <c r="G25" s="26" t="s">
        <v>104</v>
      </c>
      <c r="H25" s="3" t="s">
        <v>282</v>
      </c>
      <c r="I25" s="9">
        <v>2</v>
      </c>
      <c r="J25" s="99">
        <v>16000000</v>
      </c>
    </row>
    <row r="26" spans="1:10" s="14" customFormat="1" ht="299.25">
      <c r="A26" s="7" t="s">
        <v>296</v>
      </c>
      <c r="B26" s="66" t="s">
        <v>75</v>
      </c>
      <c r="C26" s="7" t="s">
        <v>297</v>
      </c>
      <c r="D26" s="8" t="s">
        <v>298</v>
      </c>
      <c r="E26" s="9">
        <v>2</v>
      </c>
      <c r="F26" s="102">
        <v>3500000</v>
      </c>
      <c r="G26" s="26" t="s">
        <v>299</v>
      </c>
      <c r="H26" s="3" t="s">
        <v>314</v>
      </c>
      <c r="I26" s="9">
        <v>2</v>
      </c>
      <c r="J26" s="99">
        <v>14000000</v>
      </c>
    </row>
    <row r="27" spans="1:10" s="14" customFormat="1" ht="15">
      <c r="A27" s="36" t="s">
        <v>223</v>
      </c>
      <c r="B27" s="65"/>
      <c r="C27" s="36"/>
      <c r="D27" s="38"/>
      <c r="E27" s="39"/>
      <c r="F27" s="108">
        <f>SUM(F6:F26)</f>
        <v>185300000</v>
      </c>
      <c r="G27" s="42"/>
      <c r="H27" s="41"/>
      <c r="I27" s="39"/>
      <c r="J27" s="103">
        <f>SUM(J6:J26)</f>
        <v>54400000</v>
      </c>
    </row>
    <row r="28" spans="1:10" s="48" customFormat="1" ht="114">
      <c r="A28" s="7" t="s">
        <v>11</v>
      </c>
      <c r="B28" s="66" t="s">
        <v>76</v>
      </c>
      <c r="C28" s="20" t="s">
        <v>131</v>
      </c>
      <c r="D28" s="8" t="s">
        <v>132</v>
      </c>
      <c r="E28" s="9">
        <v>2</v>
      </c>
      <c r="F28" s="102">
        <v>2500000</v>
      </c>
      <c r="G28" s="20" t="s">
        <v>133</v>
      </c>
      <c r="H28" s="8" t="s">
        <v>210</v>
      </c>
      <c r="I28" s="9">
        <v>2</v>
      </c>
      <c r="J28" s="99">
        <v>1500000</v>
      </c>
    </row>
    <row r="29" spans="1:10" s="14" customFormat="1" ht="114">
      <c r="A29" s="7" t="s">
        <v>20</v>
      </c>
      <c r="B29" s="66" t="s">
        <v>76</v>
      </c>
      <c r="C29" s="26" t="s">
        <v>187</v>
      </c>
      <c r="D29" s="8" t="s">
        <v>248</v>
      </c>
      <c r="E29" s="9">
        <v>1</v>
      </c>
      <c r="F29" s="102">
        <v>3900000</v>
      </c>
      <c r="G29" s="20"/>
      <c r="H29" s="8"/>
      <c r="I29" s="8"/>
      <c r="J29" s="102"/>
    </row>
    <row r="30" spans="1:10" s="14" customFormat="1" ht="85.5">
      <c r="A30" s="7" t="s">
        <v>36</v>
      </c>
      <c r="B30" s="66" t="s">
        <v>76</v>
      </c>
      <c r="C30" s="7" t="s">
        <v>180</v>
      </c>
      <c r="D30" s="8" t="s">
        <v>181</v>
      </c>
      <c r="E30" s="9">
        <v>2</v>
      </c>
      <c r="F30" s="102">
        <v>11500000</v>
      </c>
      <c r="G30" s="26" t="s">
        <v>182</v>
      </c>
      <c r="H30" s="3" t="s">
        <v>183</v>
      </c>
      <c r="I30" s="9">
        <v>2</v>
      </c>
      <c r="J30" s="99">
        <v>12000000</v>
      </c>
    </row>
    <row r="31" spans="1:10" s="14" customFormat="1" ht="128.25">
      <c r="A31" s="7" t="s">
        <v>38</v>
      </c>
      <c r="B31" s="66" t="s">
        <v>76</v>
      </c>
      <c r="C31" s="20" t="s">
        <v>229</v>
      </c>
      <c r="D31" s="8" t="s">
        <v>265</v>
      </c>
      <c r="E31" s="9">
        <v>1</v>
      </c>
      <c r="F31" s="102">
        <v>1200000</v>
      </c>
      <c r="G31" s="7"/>
      <c r="H31" s="3"/>
      <c r="I31" s="9"/>
      <c r="J31" s="99"/>
    </row>
    <row r="32" spans="1:10" s="14" customFormat="1" ht="71.25">
      <c r="A32" s="17" t="s">
        <v>61</v>
      </c>
      <c r="B32" s="106" t="s">
        <v>76</v>
      </c>
      <c r="C32" s="25" t="s">
        <v>167</v>
      </c>
      <c r="D32" s="18" t="s">
        <v>230</v>
      </c>
      <c r="E32" s="22">
        <v>2</v>
      </c>
      <c r="F32" s="109">
        <v>1500000</v>
      </c>
      <c r="G32" s="25"/>
      <c r="H32" s="19"/>
      <c r="I32" s="22"/>
      <c r="J32" s="104"/>
    </row>
    <row r="33" spans="1:10" s="14" customFormat="1" ht="15">
      <c r="A33" s="36" t="s">
        <v>224</v>
      </c>
      <c r="B33" s="65"/>
      <c r="C33" s="37"/>
      <c r="D33" s="38"/>
      <c r="E33" s="39"/>
      <c r="F33" s="108">
        <f>SUM(F28:F32)</f>
        <v>20600000</v>
      </c>
      <c r="G33" s="37"/>
      <c r="H33" s="40"/>
      <c r="I33" s="39"/>
      <c r="J33" s="103">
        <f>SUM(J28:J32)</f>
        <v>13500000</v>
      </c>
    </row>
    <row r="34" spans="1:10" s="14" customFormat="1" ht="114">
      <c r="A34" s="7" t="s">
        <v>12</v>
      </c>
      <c r="B34" s="66" t="s">
        <v>77</v>
      </c>
      <c r="C34" s="7" t="s">
        <v>232</v>
      </c>
      <c r="D34" s="8" t="s">
        <v>266</v>
      </c>
      <c r="E34" s="9">
        <v>1</v>
      </c>
      <c r="F34" s="102">
        <v>3800000</v>
      </c>
      <c r="G34" s="26"/>
      <c r="H34" s="3"/>
      <c r="I34" s="9"/>
      <c r="J34" s="99"/>
    </row>
    <row r="35" spans="1:10" s="48" customFormat="1" ht="128.25">
      <c r="A35" s="7" t="s">
        <v>22</v>
      </c>
      <c r="B35" s="66" t="s">
        <v>77</v>
      </c>
      <c r="C35" s="7" t="s">
        <v>88</v>
      </c>
      <c r="D35" s="8" t="s">
        <v>250</v>
      </c>
      <c r="E35" s="9">
        <v>1</v>
      </c>
      <c r="F35" s="102">
        <v>25000000</v>
      </c>
      <c r="G35" s="26"/>
      <c r="H35" s="3"/>
      <c r="I35" s="22"/>
      <c r="J35" s="99"/>
    </row>
    <row r="36" spans="1:10" s="14" customFormat="1" ht="128.25">
      <c r="A36" s="7" t="s">
        <v>24</v>
      </c>
      <c r="B36" s="66" t="s">
        <v>77</v>
      </c>
      <c r="C36" s="7" t="s">
        <v>86</v>
      </c>
      <c r="D36" s="8" t="s">
        <v>267</v>
      </c>
      <c r="E36" s="9">
        <v>1</v>
      </c>
      <c r="F36" s="102">
        <v>4900000</v>
      </c>
      <c r="G36" s="26" t="s">
        <v>87</v>
      </c>
      <c r="H36" s="3" t="s">
        <v>268</v>
      </c>
      <c r="I36" s="9">
        <v>1</v>
      </c>
      <c r="J36" s="104">
        <v>2300000</v>
      </c>
    </row>
    <row r="37" spans="1:10" s="14" customFormat="1" ht="114">
      <c r="A37" s="7" t="s">
        <v>28</v>
      </c>
      <c r="B37" s="66" t="s">
        <v>77</v>
      </c>
      <c r="C37" s="7" t="s">
        <v>101</v>
      </c>
      <c r="D37" s="18" t="s">
        <v>283</v>
      </c>
      <c r="E37" s="9">
        <v>2</v>
      </c>
      <c r="F37" s="102">
        <v>25000000</v>
      </c>
      <c r="G37" s="26" t="s">
        <v>102</v>
      </c>
      <c r="H37" s="3" t="s">
        <v>271</v>
      </c>
      <c r="I37" s="9">
        <v>1</v>
      </c>
      <c r="J37" s="99">
        <v>5400000</v>
      </c>
    </row>
    <row r="38" spans="1:10" s="14" customFormat="1" ht="171">
      <c r="A38" s="7" t="s">
        <v>30</v>
      </c>
      <c r="B38" s="66" t="s">
        <v>77</v>
      </c>
      <c r="C38" s="7" t="s">
        <v>110</v>
      </c>
      <c r="D38" s="18" t="s">
        <v>284</v>
      </c>
      <c r="E38" s="9">
        <v>2</v>
      </c>
      <c r="F38" s="102">
        <v>20000000</v>
      </c>
      <c r="G38" s="26"/>
      <c r="H38" s="3"/>
      <c r="I38" s="9"/>
      <c r="J38" s="99"/>
    </row>
    <row r="39" spans="1:10" s="14" customFormat="1" ht="114">
      <c r="A39" s="7" t="s">
        <v>41</v>
      </c>
      <c r="B39" s="66" t="s">
        <v>77</v>
      </c>
      <c r="C39" s="7" t="s">
        <v>269</v>
      </c>
      <c r="D39" s="8" t="s">
        <v>270</v>
      </c>
      <c r="E39" s="9">
        <v>2</v>
      </c>
      <c r="F39" s="102">
        <v>6000000</v>
      </c>
      <c r="G39" s="26" t="s">
        <v>194</v>
      </c>
      <c r="H39" s="3" t="s">
        <v>285</v>
      </c>
      <c r="I39" s="21" t="s">
        <v>208</v>
      </c>
      <c r="J39" s="99">
        <v>1500000</v>
      </c>
    </row>
    <row r="40" spans="1:10" s="14" customFormat="1" ht="128.25">
      <c r="A40" s="7" t="s">
        <v>50</v>
      </c>
      <c r="B40" s="66" t="s">
        <v>77</v>
      </c>
      <c r="C40" s="7" t="s">
        <v>125</v>
      </c>
      <c r="D40" s="8" t="s">
        <v>126</v>
      </c>
      <c r="E40" s="9">
        <v>2</v>
      </c>
      <c r="F40" s="102">
        <v>5000000</v>
      </c>
      <c r="G40" s="26" t="s">
        <v>127</v>
      </c>
      <c r="H40" s="3" t="s">
        <v>286</v>
      </c>
      <c r="I40" s="9">
        <v>1.5</v>
      </c>
      <c r="J40" s="99">
        <v>4000000</v>
      </c>
    </row>
    <row r="41" spans="1:10" s="14" customFormat="1" ht="114">
      <c r="A41" s="7" t="s">
        <v>55</v>
      </c>
      <c r="B41" s="66" t="s">
        <v>77</v>
      </c>
      <c r="C41" s="20" t="s">
        <v>171</v>
      </c>
      <c r="D41" s="8" t="s">
        <v>272</v>
      </c>
      <c r="E41" s="9">
        <v>2</v>
      </c>
      <c r="F41" s="102">
        <v>45000000</v>
      </c>
      <c r="G41" s="26"/>
      <c r="H41" s="3"/>
      <c r="I41" s="9"/>
      <c r="J41" s="99"/>
    </row>
    <row r="42" spans="1:10" s="14" customFormat="1" ht="114">
      <c r="A42" s="7" t="s">
        <v>58</v>
      </c>
      <c r="B42" s="66" t="s">
        <v>77</v>
      </c>
      <c r="C42" s="7" t="s">
        <v>154</v>
      </c>
      <c r="D42" s="8" t="s">
        <v>157</v>
      </c>
      <c r="E42" s="9">
        <v>1</v>
      </c>
      <c r="F42" s="102">
        <v>19000000</v>
      </c>
      <c r="G42" s="26" t="s">
        <v>155</v>
      </c>
      <c r="H42" s="3" t="s">
        <v>156</v>
      </c>
      <c r="I42" s="9">
        <v>1</v>
      </c>
      <c r="J42" s="99">
        <v>2000000</v>
      </c>
    </row>
    <row r="43" spans="1:10" s="14" customFormat="1" ht="99.75">
      <c r="A43" s="7" t="s">
        <v>63</v>
      </c>
      <c r="B43" s="66" t="s">
        <v>77</v>
      </c>
      <c r="C43" s="7" t="s">
        <v>160</v>
      </c>
      <c r="D43" s="8" t="s">
        <v>287</v>
      </c>
      <c r="E43" s="9">
        <v>2</v>
      </c>
      <c r="F43" s="102">
        <v>2100000</v>
      </c>
      <c r="G43" s="20"/>
      <c r="H43" s="8"/>
      <c r="I43" s="9"/>
      <c r="J43" s="99"/>
    </row>
    <row r="44" spans="1:10" s="14" customFormat="1" ht="15">
      <c r="A44" s="36" t="s">
        <v>225</v>
      </c>
      <c r="B44" s="65"/>
      <c r="C44" s="36"/>
      <c r="D44" s="38"/>
      <c r="E44" s="39"/>
      <c r="F44" s="108">
        <f>SUM(F34:F43)</f>
        <v>155800000</v>
      </c>
      <c r="G44" s="37"/>
      <c r="H44" s="38"/>
      <c r="I44" s="39"/>
      <c r="J44" s="103">
        <f>SUM(J34:J43)</f>
        <v>15200000</v>
      </c>
    </row>
    <row r="45" spans="1:10" s="14" customFormat="1" ht="128.25">
      <c r="A45" s="7" t="s">
        <v>14</v>
      </c>
      <c r="B45" s="66" t="s">
        <v>73</v>
      </c>
      <c r="C45" s="20" t="s">
        <v>108</v>
      </c>
      <c r="D45" s="8" t="s">
        <v>273</v>
      </c>
      <c r="E45" s="9">
        <v>2</v>
      </c>
      <c r="F45" s="102">
        <v>4000000</v>
      </c>
      <c r="G45" s="7" t="s">
        <v>109</v>
      </c>
      <c r="H45" s="8" t="s">
        <v>274</v>
      </c>
      <c r="I45" s="9">
        <v>2</v>
      </c>
      <c r="J45" s="99">
        <v>1200000</v>
      </c>
    </row>
    <row r="46" spans="1:10" s="14" customFormat="1" ht="99.75">
      <c r="A46" s="20" t="s">
        <v>26</v>
      </c>
      <c r="B46" s="66" t="s">
        <v>73</v>
      </c>
      <c r="C46" s="20" t="s">
        <v>214</v>
      </c>
      <c r="D46" s="18" t="s">
        <v>288</v>
      </c>
      <c r="E46" s="8">
        <v>1</v>
      </c>
      <c r="F46" s="102">
        <v>23000000</v>
      </c>
      <c r="G46" s="20" t="s">
        <v>177</v>
      </c>
      <c r="H46" s="8" t="s">
        <v>178</v>
      </c>
      <c r="I46" s="8">
        <v>1</v>
      </c>
      <c r="J46" s="102">
        <v>1900000</v>
      </c>
    </row>
    <row r="47" spans="1:10" s="48" customFormat="1" ht="85.5">
      <c r="A47" s="7" t="s">
        <v>31</v>
      </c>
      <c r="B47" s="66" t="s">
        <v>73</v>
      </c>
      <c r="C47" s="7" t="s">
        <v>188</v>
      </c>
      <c r="D47" s="8" t="s">
        <v>275</v>
      </c>
      <c r="E47" s="9">
        <v>1</v>
      </c>
      <c r="F47" s="102">
        <v>1500000</v>
      </c>
      <c r="G47" s="51" t="s">
        <v>233</v>
      </c>
      <c r="H47" s="3" t="s">
        <v>234</v>
      </c>
      <c r="I47" s="9">
        <v>2</v>
      </c>
      <c r="J47" s="99">
        <v>2000000</v>
      </c>
    </row>
    <row r="48" spans="1:10" s="14" customFormat="1" ht="114">
      <c r="A48" s="7" t="s">
        <v>32</v>
      </c>
      <c r="B48" s="66" t="s">
        <v>73</v>
      </c>
      <c r="C48" s="7" t="s">
        <v>189</v>
      </c>
      <c r="D48" s="8" t="s">
        <v>190</v>
      </c>
      <c r="E48" s="9">
        <v>2</v>
      </c>
      <c r="F48" s="102">
        <v>4700000</v>
      </c>
      <c r="G48" s="26"/>
      <c r="H48" s="6"/>
      <c r="I48" s="6"/>
      <c r="J48" s="101"/>
    </row>
    <row r="49" spans="1:10" s="14" customFormat="1" ht="99.75">
      <c r="A49" s="7" t="s">
        <v>42</v>
      </c>
      <c r="B49" s="66" t="s">
        <v>73</v>
      </c>
      <c r="C49" s="7" t="s">
        <v>115</v>
      </c>
      <c r="D49" s="8" t="s">
        <v>116</v>
      </c>
      <c r="E49" s="9">
        <v>1</v>
      </c>
      <c r="F49" s="102">
        <v>5900000</v>
      </c>
      <c r="G49" s="26" t="s">
        <v>117</v>
      </c>
      <c r="H49" s="3" t="s">
        <v>118</v>
      </c>
      <c r="I49" s="9">
        <v>1</v>
      </c>
      <c r="J49" s="99">
        <v>2500000</v>
      </c>
    </row>
    <row r="50" spans="1:10" s="14" customFormat="1" ht="128.25">
      <c r="A50" s="7" t="s">
        <v>64</v>
      </c>
      <c r="B50" s="66" t="s">
        <v>73</v>
      </c>
      <c r="C50" s="7" t="s">
        <v>179</v>
      </c>
      <c r="D50" s="8" t="s">
        <v>276</v>
      </c>
      <c r="E50" s="9">
        <v>1</v>
      </c>
      <c r="F50" s="102">
        <v>10200000</v>
      </c>
      <c r="G50" s="26"/>
      <c r="H50" s="3"/>
      <c r="I50" s="9"/>
      <c r="J50" s="99"/>
    </row>
    <row r="51" spans="1:10" s="14" customFormat="1" ht="114">
      <c r="A51" s="7" t="s">
        <v>66</v>
      </c>
      <c r="B51" s="66" t="s">
        <v>73</v>
      </c>
      <c r="C51" s="7" t="s">
        <v>202</v>
      </c>
      <c r="D51" s="8" t="s">
        <v>206</v>
      </c>
      <c r="E51" s="9">
        <v>1</v>
      </c>
      <c r="F51" s="102">
        <v>14500000</v>
      </c>
      <c r="G51" s="26" t="s">
        <v>203</v>
      </c>
      <c r="H51" s="3" t="s">
        <v>277</v>
      </c>
      <c r="I51" s="9">
        <v>1</v>
      </c>
      <c r="J51" s="99">
        <v>3800000</v>
      </c>
    </row>
    <row r="52" spans="1:10" s="14" customFormat="1" ht="128.25">
      <c r="A52" s="7" t="s">
        <v>69</v>
      </c>
      <c r="B52" s="66" t="s">
        <v>73</v>
      </c>
      <c r="C52" s="20" t="s">
        <v>161</v>
      </c>
      <c r="D52" s="8" t="s">
        <v>162</v>
      </c>
      <c r="E52" s="9">
        <v>2</v>
      </c>
      <c r="F52" s="102">
        <v>3900000</v>
      </c>
      <c r="G52" s="20" t="s">
        <v>163</v>
      </c>
      <c r="H52" s="8" t="s">
        <v>289</v>
      </c>
      <c r="I52" s="9">
        <v>1</v>
      </c>
      <c r="J52" s="99">
        <v>3900000</v>
      </c>
    </row>
    <row r="53" spans="1:10" s="14" customFormat="1" ht="71.25">
      <c r="A53" s="17" t="s">
        <v>16</v>
      </c>
      <c r="B53" s="66" t="s">
        <v>73</v>
      </c>
      <c r="C53" s="20" t="s">
        <v>235</v>
      </c>
      <c r="D53" s="8" t="s">
        <v>236</v>
      </c>
      <c r="E53" s="9">
        <v>1</v>
      </c>
      <c r="F53" s="102">
        <v>6500000</v>
      </c>
      <c r="G53" s="26"/>
      <c r="H53" s="3"/>
      <c r="I53" s="9"/>
      <c r="J53" s="99"/>
    </row>
    <row r="54" spans="1:10" s="14" customFormat="1" ht="15">
      <c r="A54" s="36" t="s">
        <v>226</v>
      </c>
      <c r="B54" s="65"/>
      <c r="C54" s="37"/>
      <c r="D54" s="38"/>
      <c r="E54" s="39"/>
      <c r="F54" s="108">
        <f>SUM(F45:F53)</f>
        <v>74200000</v>
      </c>
      <c r="G54" s="37"/>
      <c r="H54" s="38"/>
      <c r="I54" s="39"/>
      <c r="J54" s="103">
        <f>SUM(J45:J53)</f>
        <v>15300000</v>
      </c>
    </row>
    <row r="55" spans="1:10" s="14" customFormat="1" ht="114">
      <c r="A55" s="7" t="s">
        <v>8</v>
      </c>
      <c r="B55" s="66" t="s">
        <v>74</v>
      </c>
      <c r="C55" s="7" t="s">
        <v>148</v>
      </c>
      <c r="D55" s="8" t="s">
        <v>149</v>
      </c>
      <c r="E55" s="9">
        <v>1</v>
      </c>
      <c r="F55" s="102">
        <v>3700000</v>
      </c>
      <c r="G55" s="26" t="s">
        <v>150</v>
      </c>
      <c r="H55" s="3" t="s">
        <v>151</v>
      </c>
      <c r="I55" s="21">
        <v>2</v>
      </c>
      <c r="J55" s="99">
        <v>2600000</v>
      </c>
    </row>
    <row r="56" spans="1:10" s="14" customFormat="1" ht="99.75">
      <c r="A56" s="7" t="s">
        <v>17</v>
      </c>
      <c r="B56" s="66" t="s">
        <v>74</v>
      </c>
      <c r="C56" s="20" t="s">
        <v>134</v>
      </c>
      <c r="D56" s="8" t="s">
        <v>135</v>
      </c>
      <c r="E56" s="9">
        <v>1</v>
      </c>
      <c r="F56" s="102">
        <v>3900000</v>
      </c>
      <c r="G56" s="20" t="s">
        <v>136</v>
      </c>
      <c r="H56" s="8" t="s">
        <v>137</v>
      </c>
      <c r="I56" s="9">
        <v>1</v>
      </c>
      <c r="J56" s="99">
        <v>4000000</v>
      </c>
    </row>
    <row r="57" spans="1:10" s="14" customFormat="1" ht="128.25">
      <c r="A57" s="7" t="s">
        <v>49</v>
      </c>
      <c r="B57" s="66" t="s">
        <v>74</v>
      </c>
      <c r="C57" s="7" t="s">
        <v>129</v>
      </c>
      <c r="D57" s="18" t="s">
        <v>281</v>
      </c>
      <c r="E57" s="9">
        <v>2</v>
      </c>
      <c r="F57" s="102">
        <v>18600000</v>
      </c>
      <c r="G57" s="26"/>
      <c r="H57" s="6"/>
      <c r="I57" s="6"/>
      <c r="J57" s="101"/>
    </row>
    <row r="58" spans="1:10" s="14" customFormat="1" ht="15">
      <c r="A58" s="36" t="s">
        <v>227</v>
      </c>
      <c r="B58" s="65"/>
      <c r="C58" s="37"/>
      <c r="D58" s="38"/>
      <c r="E58" s="39"/>
      <c r="F58" s="108">
        <f>SUM(F55:F57)</f>
        <v>26200000</v>
      </c>
      <c r="G58" s="37"/>
      <c r="H58" s="38"/>
      <c r="I58" s="39"/>
      <c r="J58" s="103">
        <f>SUM(J55:J57)</f>
        <v>6600000</v>
      </c>
    </row>
    <row r="59" spans="1:10" s="48" customFormat="1" ht="128.25">
      <c r="A59" s="7" t="s">
        <v>19</v>
      </c>
      <c r="B59" s="66" t="s">
        <v>307</v>
      </c>
      <c r="C59" s="20" t="s">
        <v>221</v>
      </c>
      <c r="D59" s="8" t="s">
        <v>222</v>
      </c>
      <c r="E59" s="9">
        <v>1</v>
      </c>
      <c r="F59" s="102">
        <v>8800000</v>
      </c>
      <c r="G59" s="26"/>
      <c r="H59" s="3"/>
      <c r="I59" s="9"/>
      <c r="J59" s="99"/>
    </row>
    <row r="60" spans="1:10" s="14" customFormat="1" ht="114">
      <c r="A60" s="7" t="s">
        <v>33</v>
      </c>
      <c r="B60" s="66" t="s">
        <v>307</v>
      </c>
      <c r="C60" s="7" t="s">
        <v>213</v>
      </c>
      <c r="D60" s="8" t="s">
        <v>278</v>
      </c>
      <c r="E60" s="9">
        <v>1</v>
      </c>
      <c r="F60" s="102">
        <v>1800000</v>
      </c>
      <c r="G60" s="26"/>
      <c r="H60" s="3"/>
      <c r="I60" s="9"/>
      <c r="J60" s="100"/>
    </row>
    <row r="61" spans="1:10" s="14" customFormat="1" ht="142.5">
      <c r="A61" s="7" t="s">
        <v>39</v>
      </c>
      <c r="B61" s="66" t="s">
        <v>307</v>
      </c>
      <c r="C61" s="7" t="s">
        <v>191</v>
      </c>
      <c r="D61" s="8" t="s">
        <v>192</v>
      </c>
      <c r="E61" s="9">
        <v>2</v>
      </c>
      <c r="F61" s="102">
        <v>7000000</v>
      </c>
      <c r="G61" s="26" t="s">
        <v>193</v>
      </c>
      <c r="H61" s="3" t="s">
        <v>251</v>
      </c>
      <c r="I61" s="22">
        <v>2</v>
      </c>
      <c r="J61" s="99">
        <v>4600000</v>
      </c>
    </row>
    <row r="62" spans="1:10" s="14" customFormat="1" ht="128.25">
      <c r="A62" s="7" t="s">
        <v>46</v>
      </c>
      <c r="B62" s="66" t="s">
        <v>307</v>
      </c>
      <c r="C62" s="7" t="s">
        <v>119</v>
      </c>
      <c r="D62" s="8" t="s">
        <v>120</v>
      </c>
      <c r="E62" s="9">
        <v>1</v>
      </c>
      <c r="F62" s="102">
        <v>5300000</v>
      </c>
      <c r="G62" s="26" t="s">
        <v>121</v>
      </c>
      <c r="H62" s="3" t="s">
        <v>252</v>
      </c>
      <c r="I62" s="9">
        <v>1</v>
      </c>
      <c r="J62" s="99">
        <v>1300000</v>
      </c>
    </row>
    <row r="63" spans="1:10" s="23" customFormat="1" ht="128.25">
      <c r="A63" s="7" t="s">
        <v>47</v>
      </c>
      <c r="B63" s="66" t="s">
        <v>307</v>
      </c>
      <c r="C63" s="7" t="s">
        <v>122</v>
      </c>
      <c r="D63" s="8" t="s">
        <v>279</v>
      </c>
      <c r="E63" s="9">
        <v>2</v>
      </c>
      <c r="F63" s="102">
        <v>2100000</v>
      </c>
      <c r="G63" s="26" t="s">
        <v>123</v>
      </c>
      <c r="H63" s="3" t="s">
        <v>124</v>
      </c>
      <c r="I63" s="9">
        <v>1</v>
      </c>
      <c r="J63" s="99">
        <v>1500000</v>
      </c>
    </row>
    <row r="64" spans="1:10" s="48" customFormat="1" ht="114">
      <c r="A64" s="7" t="s">
        <v>67</v>
      </c>
      <c r="B64" s="66" t="s">
        <v>307</v>
      </c>
      <c r="C64" s="20" t="s">
        <v>211</v>
      </c>
      <c r="D64" s="8" t="s">
        <v>212</v>
      </c>
      <c r="E64" s="9">
        <v>1</v>
      </c>
      <c r="F64" s="102">
        <v>5000000</v>
      </c>
      <c r="G64" s="20"/>
      <c r="H64" s="8"/>
      <c r="I64" s="9"/>
      <c r="J64" s="99"/>
    </row>
    <row r="65" spans="1:10" s="14" customFormat="1" ht="142.5">
      <c r="A65" s="7" t="s">
        <v>70</v>
      </c>
      <c r="B65" s="66" t="s">
        <v>307</v>
      </c>
      <c r="C65" s="20" t="s">
        <v>164</v>
      </c>
      <c r="D65" s="8" t="s">
        <v>280</v>
      </c>
      <c r="E65" s="9">
        <v>2</v>
      </c>
      <c r="F65" s="102">
        <v>18000000</v>
      </c>
      <c r="G65" s="20" t="s">
        <v>165</v>
      </c>
      <c r="H65" s="8" t="s">
        <v>166</v>
      </c>
      <c r="I65" s="9">
        <v>2</v>
      </c>
      <c r="J65" s="99">
        <v>14000000</v>
      </c>
    </row>
    <row r="66" spans="1:10" s="14" customFormat="1" ht="15">
      <c r="A66" s="36" t="s">
        <v>315</v>
      </c>
      <c r="B66" s="65"/>
      <c r="C66" s="37"/>
      <c r="D66" s="38"/>
      <c r="E66" s="39"/>
      <c r="F66" s="108">
        <f>SUM(F59:F65)</f>
        <v>48000000</v>
      </c>
      <c r="G66" s="37"/>
      <c r="H66" s="38"/>
      <c r="I66" s="39"/>
      <c r="J66" s="103">
        <f>SUM(J59:J65)</f>
        <v>21400000</v>
      </c>
    </row>
    <row r="67" spans="1:10" s="14" customFormat="1" ht="71.25">
      <c r="A67" s="7" t="s">
        <v>18</v>
      </c>
      <c r="B67" s="66" t="s">
        <v>78</v>
      </c>
      <c r="C67" s="20" t="s">
        <v>207</v>
      </c>
      <c r="D67" s="8" t="s">
        <v>290</v>
      </c>
      <c r="E67" s="9">
        <v>1</v>
      </c>
      <c r="F67" s="102">
        <v>2500000</v>
      </c>
      <c r="G67" s="26"/>
      <c r="H67" s="3"/>
      <c r="I67" s="9"/>
      <c r="J67" s="99"/>
    </row>
    <row r="68" spans="1:10" s="14" customFormat="1" ht="85.5">
      <c r="A68" s="7" t="s">
        <v>15</v>
      </c>
      <c r="B68" s="66" t="s">
        <v>78</v>
      </c>
      <c r="C68" s="20" t="s">
        <v>237</v>
      </c>
      <c r="D68" s="8" t="s">
        <v>238</v>
      </c>
      <c r="E68" s="9">
        <v>2</v>
      </c>
      <c r="F68" s="102">
        <v>3500000</v>
      </c>
      <c r="G68" s="17"/>
      <c r="H68" s="8"/>
      <c r="I68" s="9"/>
      <c r="J68" s="99"/>
    </row>
    <row r="69" spans="1:10" s="14" customFormat="1" ht="128.25">
      <c r="A69" s="7" t="s">
        <v>34</v>
      </c>
      <c r="B69" s="66" t="s">
        <v>78</v>
      </c>
      <c r="C69" s="7" t="s">
        <v>111</v>
      </c>
      <c r="D69" s="8" t="s">
        <v>291</v>
      </c>
      <c r="E69" s="9">
        <v>1</v>
      </c>
      <c r="F69" s="102">
        <v>2800000</v>
      </c>
      <c r="G69" s="26"/>
      <c r="H69" s="3"/>
      <c r="I69" s="9"/>
      <c r="J69" s="100"/>
    </row>
    <row r="70" spans="1:10" s="14" customFormat="1" ht="128.25">
      <c r="A70" s="7" t="s">
        <v>45</v>
      </c>
      <c r="B70" s="66" t="s">
        <v>78</v>
      </c>
      <c r="C70" s="20" t="s">
        <v>174</v>
      </c>
      <c r="D70" s="8" t="s">
        <v>292</v>
      </c>
      <c r="E70" s="9">
        <v>1.5</v>
      </c>
      <c r="F70" s="102">
        <v>11000000</v>
      </c>
      <c r="G70" s="20" t="s">
        <v>175</v>
      </c>
      <c r="H70" s="8" t="s">
        <v>176</v>
      </c>
      <c r="I70" s="9">
        <v>2</v>
      </c>
      <c r="J70" s="99">
        <v>7400000</v>
      </c>
    </row>
    <row r="71" spans="1:10" s="14" customFormat="1" ht="171">
      <c r="A71" s="7" t="s">
        <v>53</v>
      </c>
      <c r="B71" s="66" t="s">
        <v>78</v>
      </c>
      <c r="C71" s="7" t="s">
        <v>198</v>
      </c>
      <c r="D71" s="8" t="s">
        <v>294</v>
      </c>
      <c r="E71" s="9">
        <v>1</v>
      </c>
      <c r="F71" s="102">
        <v>14500000</v>
      </c>
      <c r="G71" s="26" t="s">
        <v>199</v>
      </c>
      <c r="H71" s="3" t="s">
        <v>293</v>
      </c>
      <c r="I71" s="9">
        <v>1</v>
      </c>
      <c r="J71" s="99">
        <v>3700000</v>
      </c>
    </row>
    <row r="72" spans="1:10" s="23" customFormat="1" ht="114">
      <c r="A72" s="7" t="s">
        <v>56</v>
      </c>
      <c r="B72" s="66" t="s">
        <v>78</v>
      </c>
      <c r="C72" s="20" t="s">
        <v>152</v>
      </c>
      <c r="D72" s="8" t="s">
        <v>153</v>
      </c>
      <c r="E72" s="9">
        <v>2</v>
      </c>
      <c r="F72" s="102">
        <v>35000000</v>
      </c>
      <c r="G72" s="26"/>
      <c r="H72" s="3"/>
      <c r="I72" s="9"/>
      <c r="J72" s="99"/>
    </row>
    <row r="73" spans="1:10" s="48" customFormat="1" ht="128.25">
      <c r="A73" s="7" t="s">
        <v>57</v>
      </c>
      <c r="B73" s="66" t="s">
        <v>78</v>
      </c>
      <c r="C73" s="7" t="s">
        <v>219</v>
      </c>
      <c r="D73" s="8" t="s">
        <v>220</v>
      </c>
      <c r="E73" s="9">
        <v>2</v>
      </c>
      <c r="F73" s="102">
        <v>4000000</v>
      </c>
      <c r="G73" s="26"/>
      <c r="H73" s="3"/>
      <c r="I73" s="9"/>
      <c r="J73" s="99"/>
    </row>
    <row r="74" spans="1:10" s="14" customFormat="1" ht="114">
      <c r="A74" s="7" t="s">
        <v>60</v>
      </c>
      <c r="B74" s="66" t="s">
        <v>78</v>
      </c>
      <c r="C74" s="20" t="s">
        <v>217</v>
      </c>
      <c r="D74" s="8" t="s">
        <v>218</v>
      </c>
      <c r="E74" s="9">
        <v>1</v>
      </c>
      <c r="F74" s="102">
        <v>2000000</v>
      </c>
      <c r="G74" s="20"/>
      <c r="H74" s="8"/>
      <c r="I74" s="9"/>
      <c r="J74" s="99"/>
    </row>
    <row r="75" spans="1:10" s="14" customFormat="1" ht="99.75">
      <c r="A75" s="7" t="s">
        <v>65</v>
      </c>
      <c r="B75" s="66" t="s">
        <v>78</v>
      </c>
      <c r="C75" s="7" t="s">
        <v>205</v>
      </c>
      <c r="D75" s="8" t="s">
        <v>254</v>
      </c>
      <c r="E75" s="9">
        <v>1</v>
      </c>
      <c r="F75" s="102">
        <v>2600000</v>
      </c>
      <c r="G75" s="26"/>
      <c r="H75" s="3"/>
      <c r="I75" s="9"/>
      <c r="J75" s="99"/>
    </row>
    <row r="76" spans="1:10" s="14" customFormat="1" ht="99.75">
      <c r="A76" s="7" t="s">
        <v>68</v>
      </c>
      <c r="B76" s="66" t="s">
        <v>78</v>
      </c>
      <c r="C76" s="20" t="s">
        <v>158</v>
      </c>
      <c r="D76" s="8" t="s">
        <v>255</v>
      </c>
      <c r="E76" s="9">
        <v>1</v>
      </c>
      <c r="F76" s="102">
        <v>10500000</v>
      </c>
      <c r="G76" s="20" t="s">
        <v>159</v>
      </c>
      <c r="H76" s="8" t="s">
        <v>256</v>
      </c>
      <c r="I76" s="9">
        <v>1</v>
      </c>
      <c r="J76" s="99">
        <v>8500000</v>
      </c>
    </row>
    <row r="77" spans="1:10" s="14" customFormat="1" ht="114">
      <c r="A77" s="7" t="s">
        <v>71</v>
      </c>
      <c r="B77" s="66" t="s">
        <v>78</v>
      </c>
      <c r="C77" s="7" t="s">
        <v>94</v>
      </c>
      <c r="D77" s="8" t="s">
        <v>295</v>
      </c>
      <c r="E77" s="9">
        <v>2</v>
      </c>
      <c r="F77" s="102">
        <v>12000000</v>
      </c>
      <c r="G77" s="26" t="s">
        <v>95</v>
      </c>
      <c r="H77" s="3" t="s">
        <v>96</v>
      </c>
      <c r="I77" s="9">
        <v>1</v>
      </c>
      <c r="J77" s="99">
        <v>5400000</v>
      </c>
    </row>
    <row r="78" spans="1:10" s="48" customFormat="1" ht="15.75" thickBot="1">
      <c r="A78" s="43" t="s">
        <v>228</v>
      </c>
      <c r="B78" s="107"/>
      <c r="C78" s="43"/>
      <c r="D78" s="44"/>
      <c r="E78" s="45"/>
      <c r="F78" s="105">
        <f>SUM(F67:F77)</f>
        <v>100400000</v>
      </c>
      <c r="G78" s="46"/>
      <c r="H78" s="47"/>
      <c r="I78" s="45"/>
      <c r="J78" s="105">
        <f>SUM(J67:J77)</f>
        <v>25000000</v>
      </c>
    </row>
    <row r="80" spans="1:10" ht="15">
      <c r="A80" s="117" t="s">
        <v>301</v>
      </c>
      <c r="B80" s="117"/>
      <c r="C80" s="117"/>
      <c r="D80" s="11"/>
      <c r="E80" s="31"/>
      <c r="F80" s="50">
        <f>SUM(F78,F66,F58,F54,F44,F33,F27)</f>
        <v>610500000</v>
      </c>
      <c r="I80" s="33"/>
      <c r="J80" s="50">
        <f>SUM(J78,J66,J58,J54,J44,J33,J27)</f>
        <v>151400000</v>
      </c>
    </row>
    <row r="81" ht="15">
      <c r="J81" s="52"/>
    </row>
    <row r="82" spans="1:6" ht="15">
      <c r="A82" s="2" t="s">
        <v>302</v>
      </c>
      <c r="F82" s="50">
        <f>SUM(F80,J80)</f>
        <v>761900000</v>
      </c>
    </row>
    <row r="83" spans="1:10" ht="23.25">
      <c r="A83" s="30"/>
      <c r="B83" s="30"/>
      <c r="C83" s="30"/>
      <c r="D83" s="63"/>
      <c r="E83" s="30"/>
      <c r="F83" s="49"/>
      <c r="G83" s="30"/>
      <c r="H83" s="30"/>
      <c r="I83" s="30"/>
      <c r="J83" s="30"/>
    </row>
    <row r="84" spans="1:6" ht="15">
      <c r="A84" s="67" t="s">
        <v>304</v>
      </c>
      <c r="B84" s="60"/>
      <c r="C84" s="60"/>
      <c r="D84" s="69"/>
      <c r="F84" s="61">
        <v>822200000</v>
      </c>
    </row>
    <row r="87" spans="1:7" ht="15">
      <c r="A87" s="59" t="s">
        <v>305</v>
      </c>
      <c r="B87" s="67"/>
      <c r="C87" s="67"/>
      <c r="D87" s="68"/>
      <c r="F87" s="68">
        <v>105</v>
      </c>
      <c r="G87" s="62" t="s">
        <v>303</v>
      </c>
    </row>
    <row r="88" spans="1:6" ht="15">
      <c r="A88" s="2"/>
      <c r="B88" s="2"/>
      <c r="C88" s="2"/>
      <c r="D88" s="11"/>
      <c r="E88" s="2"/>
      <c r="F88" s="2"/>
    </row>
  </sheetData>
  <sheetProtection/>
  <autoFilter ref="A5:J84">
    <sortState ref="A6:J88">
      <sortCondition sortBy="value" ref="B6:B88"/>
    </sortState>
  </autoFilter>
  <mergeCells count="1">
    <mergeCell ref="A80:C80"/>
  </mergeCells>
  <printOptions horizontalCentered="1"/>
  <pageMargins left="0.2362204724409449" right="0.2362204724409449" top="0.5118110236220472" bottom="0.5511811023622047" header="0.31496062992125984" footer="0.31496062992125984"/>
  <pageSetup cellComments="asDisplayed" fitToHeight="0" fitToWidth="1" horizontalDpi="600" verticalDpi="600" orientation="landscape" paperSize="9" scale="62" r:id="rId1"/>
  <headerFooter scaleWithDoc="0">
    <oddHeader xml:space="preserve">&amp;RPříloha mat. č. 208/ZK/16 </oddHeader>
    <oddFooter>&amp;L&amp;A&amp;R&amp;P/&amp;N</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K15"/>
  <sheetViews>
    <sheetView view="pageBreakPreview" zoomScale="75" zoomScaleNormal="80" zoomScaleSheetLayoutView="75" zoomScalePageLayoutView="0" workbookViewId="0" topLeftCell="A1">
      <pane xSplit="1" ySplit="5" topLeftCell="B12" activePane="bottomRight" state="frozen"/>
      <selection pane="topLeft" activeCell="A1" sqref="A1"/>
      <selection pane="topRight" activeCell="B1" sqref="B1"/>
      <selection pane="bottomLeft" activeCell="A6" sqref="A6"/>
      <selection pane="bottomRight" activeCell="D9" sqref="D9"/>
    </sheetView>
  </sheetViews>
  <sheetFormatPr defaultColWidth="9.140625" defaultRowHeight="15"/>
  <cols>
    <col min="1" max="1" width="31.421875" style="0" customWidth="1"/>
    <col min="2" max="2" width="5.00390625" style="0" customWidth="1"/>
    <col min="3" max="3" width="28.57421875" style="0" customWidth="1"/>
    <col min="4" max="4" width="41.421875" style="0" customWidth="1"/>
    <col min="5" max="5" width="9.8515625" style="0" customWidth="1"/>
    <col min="6" max="6" width="17.8515625" style="0" customWidth="1"/>
    <col min="7" max="7" width="28.57421875" style="0" customWidth="1"/>
    <col min="8" max="8" width="41.421875" style="0" customWidth="1"/>
    <col min="9" max="9" width="9.8515625" style="0" customWidth="1"/>
    <col min="10" max="10" width="17.8515625" style="0" customWidth="1"/>
    <col min="11" max="11" width="17.140625" style="0" customWidth="1"/>
  </cols>
  <sheetData>
    <row r="1" s="2" customFormat="1" ht="20.25">
      <c r="A1" s="1" t="s">
        <v>216</v>
      </c>
    </row>
    <row r="2" spans="1:8" s="2" customFormat="1" ht="14.25">
      <c r="A2" s="2" t="s">
        <v>0</v>
      </c>
      <c r="B2" s="2" t="s">
        <v>2</v>
      </c>
      <c r="H2" s="53"/>
    </row>
    <row r="3" spans="1:2" s="2" customFormat="1" ht="14.25">
      <c r="A3" s="2" t="s">
        <v>1</v>
      </c>
      <c r="B3" s="2" t="s">
        <v>3</v>
      </c>
    </row>
    <row r="4" s="2" customFormat="1" ht="15" thickBot="1"/>
    <row r="5" spans="1:11" s="16" customFormat="1" ht="63.75" thickBot="1">
      <c r="A5" s="92" t="s">
        <v>4</v>
      </c>
      <c r="B5" s="93" t="s">
        <v>5</v>
      </c>
      <c r="C5" s="92" t="s">
        <v>311</v>
      </c>
      <c r="D5" s="94" t="s">
        <v>6</v>
      </c>
      <c r="E5" s="95" t="s">
        <v>300</v>
      </c>
      <c r="F5" s="96" t="s">
        <v>72</v>
      </c>
      <c r="G5" s="97" t="s">
        <v>312</v>
      </c>
      <c r="H5" s="94" t="s">
        <v>7</v>
      </c>
      <c r="I5" s="95" t="s">
        <v>300</v>
      </c>
      <c r="J5" s="98" t="s">
        <v>72</v>
      </c>
      <c r="K5" s="54"/>
    </row>
    <row r="6" spans="1:11" s="13" customFormat="1" ht="85.5">
      <c r="A6" s="84" t="s">
        <v>79</v>
      </c>
      <c r="B6" s="85" t="s">
        <v>75</v>
      </c>
      <c r="C6" s="86" t="s">
        <v>138</v>
      </c>
      <c r="D6" s="24" t="s">
        <v>257</v>
      </c>
      <c r="E6" s="87">
        <v>2</v>
      </c>
      <c r="F6" s="88">
        <v>3700000</v>
      </c>
      <c r="G6" s="89"/>
      <c r="H6" s="90"/>
      <c r="I6" s="87"/>
      <c r="J6" s="91"/>
      <c r="K6" s="55"/>
    </row>
    <row r="7" spans="1:11" s="13" customFormat="1" ht="71.25">
      <c r="A7" s="7" t="s">
        <v>13</v>
      </c>
      <c r="B7" s="64" t="s">
        <v>75</v>
      </c>
      <c r="C7" s="20" t="s">
        <v>170</v>
      </c>
      <c r="D7" s="8" t="s">
        <v>258</v>
      </c>
      <c r="E7" s="9">
        <v>2</v>
      </c>
      <c r="F7" s="10">
        <v>18000000</v>
      </c>
      <c r="G7" s="34"/>
      <c r="H7" s="35"/>
      <c r="I7" s="35"/>
      <c r="J7" s="75"/>
      <c r="K7" s="56"/>
    </row>
    <row r="8" spans="1:11" s="13" customFormat="1" ht="128.25">
      <c r="A8" s="7" t="s">
        <v>80</v>
      </c>
      <c r="B8" s="64" t="s">
        <v>76</v>
      </c>
      <c r="C8" s="20" t="s">
        <v>139</v>
      </c>
      <c r="D8" s="8" t="s">
        <v>259</v>
      </c>
      <c r="E8" s="4">
        <v>1</v>
      </c>
      <c r="F8" s="5">
        <v>13500000</v>
      </c>
      <c r="G8" s="29"/>
      <c r="H8" s="3"/>
      <c r="I8" s="4"/>
      <c r="J8" s="74"/>
      <c r="K8" s="55"/>
    </row>
    <row r="9" spans="1:11" s="2" customFormat="1" ht="128.25">
      <c r="A9" s="7" t="s">
        <v>81</v>
      </c>
      <c r="B9" s="64" t="s">
        <v>77</v>
      </c>
      <c r="C9" s="20" t="s">
        <v>231</v>
      </c>
      <c r="D9" s="8" t="s">
        <v>310</v>
      </c>
      <c r="E9" s="4">
        <v>1</v>
      </c>
      <c r="F9" s="5">
        <v>8300000</v>
      </c>
      <c r="G9" s="20"/>
      <c r="H9" s="8"/>
      <c r="I9" s="4"/>
      <c r="J9" s="74"/>
      <c r="K9" s="55"/>
    </row>
    <row r="10" spans="1:11" s="2" customFormat="1" ht="99.75">
      <c r="A10" s="7" t="s">
        <v>82</v>
      </c>
      <c r="B10" s="64" t="s">
        <v>74</v>
      </c>
      <c r="C10" s="28" t="s">
        <v>83</v>
      </c>
      <c r="D10" s="3" t="s">
        <v>260</v>
      </c>
      <c r="E10" s="4">
        <v>2</v>
      </c>
      <c r="F10" s="5">
        <v>1500000</v>
      </c>
      <c r="G10" s="29" t="s">
        <v>84</v>
      </c>
      <c r="H10" s="3" t="s">
        <v>85</v>
      </c>
      <c r="I10" s="4">
        <v>2</v>
      </c>
      <c r="J10" s="74">
        <v>3300000</v>
      </c>
      <c r="K10" s="57"/>
    </row>
    <row r="11" spans="1:11" s="2" customFormat="1" ht="86.25" thickBot="1">
      <c r="A11" s="76" t="s">
        <v>71</v>
      </c>
      <c r="B11" s="77" t="s">
        <v>78</v>
      </c>
      <c r="C11" s="76" t="s">
        <v>215</v>
      </c>
      <c r="D11" s="78" t="s">
        <v>261</v>
      </c>
      <c r="E11" s="79">
        <v>2</v>
      </c>
      <c r="F11" s="80">
        <v>12000000</v>
      </c>
      <c r="G11" s="81"/>
      <c r="H11" s="82"/>
      <c r="I11" s="79"/>
      <c r="J11" s="83"/>
      <c r="K11" s="55"/>
    </row>
    <row r="12" spans="1:11" ht="15">
      <c r="A12" s="31"/>
      <c r="B12" s="11"/>
      <c r="C12" s="31"/>
      <c r="D12" s="11"/>
      <c r="E12" s="31"/>
      <c r="F12" s="32"/>
      <c r="G12" s="12"/>
      <c r="H12" s="12"/>
      <c r="I12" s="33"/>
      <c r="J12" s="32"/>
      <c r="K12" s="33"/>
    </row>
    <row r="13" spans="1:11" ht="15">
      <c r="A13" s="118" t="s">
        <v>309</v>
      </c>
      <c r="B13" s="118"/>
      <c r="C13" s="118"/>
      <c r="D13" s="70"/>
      <c r="E13" s="31"/>
      <c r="F13" s="50">
        <f>SUM(F6:F11)</f>
        <v>57000000</v>
      </c>
      <c r="G13" s="12"/>
      <c r="H13" s="12"/>
      <c r="I13" s="33"/>
      <c r="J13" s="50">
        <f>SUM(J6:J11)</f>
        <v>3300000</v>
      </c>
      <c r="K13" s="33"/>
    </row>
    <row r="14" spans="1:10" ht="15">
      <c r="A14" s="71"/>
      <c r="B14" s="71"/>
      <c r="C14" s="71"/>
      <c r="D14" s="72"/>
      <c r="G14" s="58"/>
      <c r="H14" s="12"/>
      <c r="J14" s="52"/>
    </row>
    <row r="15" spans="1:8" ht="15">
      <c r="A15" s="73" t="s">
        <v>308</v>
      </c>
      <c r="B15" s="71"/>
      <c r="C15" s="71"/>
      <c r="D15" s="72"/>
      <c r="F15" s="50">
        <f>SUM(F13,J13)</f>
        <v>60300000</v>
      </c>
      <c r="G15" s="12"/>
      <c r="H15" s="12"/>
    </row>
  </sheetData>
  <sheetProtection/>
  <autoFilter ref="A5:J15">
    <sortState ref="A6:J15">
      <sortCondition sortBy="value" ref="B6:B15"/>
    </sortState>
  </autoFilter>
  <mergeCells count="1">
    <mergeCell ref="A13:C13"/>
  </mergeCells>
  <printOptions horizontalCentered="1"/>
  <pageMargins left="0.31496062992125984" right="0.31496062992125984" top="0.7874015748031497" bottom="0.7874015748031497" header="0.31496062992125984" footer="0.31496062992125984"/>
  <pageSetup fitToHeight="1" fitToWidth="1" horizontalDpi="600" verticalDpi="600" orientation="landscape" paperSize="9" scale="61" r:id="rId1"/>
  <headerFooter scaleWithDoc="0">
    <oddHeader xml:space="preserve">&amp;RPříloha mat. č. 208/ZK/16 </oddHeader>
    <oddFooter>&amp;L&amp;A&amp;R&amp;P/&amp;N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poracanova</dc:creator>
  <cp:keywords/>
  <dc:description/>
  <cp:lastModifiedBy>Hynek Čížek</cp:lastModifiedBy>
  <cp:lastPrinted>2016-05-09T10:54:16Z</cp:lastPrinted>
  <dcterms:created xsi:type="dcterms:W3CDTF">2016-02-11T09:19:33Z</dcterms:created>
  <dcterms:modified xsi:type="dcterms:W3CDTF">2016-05-09T10:54:23Z</dcterms:modified>
  <cp:category/>
  <cp:version/>
  <cp:contentType/>
  <cp:contentStatus/>
</cp:coreProperties>
</file>