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<sst xmlns="http://schemas.openxmlformats.org/spreadsheetml/2006/main" count="55" uniqueCount="46">
  <si>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</si>
  <si>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</si>
  <si>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</si>
  <si>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</si>
  <si>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</si>
  <si>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</si>
  <si>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</si>
  <si>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</si>
  <si>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</si>
  <si>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</si>
  <si>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</si>
  <si>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</si>
  <si>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</si>
  <si>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</si>
  <si>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</si>
  <si>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</si>
  <si>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</si>
  <si>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</si>
  <si>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</si>
  <si>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</si>
  <si>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</si>
  <si>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</si>
  <si>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</si>
  <si>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</si>
  <si>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</si>
  <si>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</si>
  <si>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</si>
  <si>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</si>
  <si>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</si>
  <si>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</si>
  <si>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</si>
  <si>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</si>
  <si>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</si>
  <si>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</si>
  <si>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</si>
  <si>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</si>
  <si>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</si>
  <si>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</si>
  <si>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</si>
  <si>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</si>
  <si>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</si>
  <si>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řemeslná a Základní škola, Soběslav, Wilsonova 405</t>
  </si>
  <si>
    <t>Ing. Darja Bártová</t>
  </si>
  <si>
    <t>Středisko odborného výcviku technických a řemeslných učebních oborů</t>
  </si>
  <si>
    <t xml:space="preserve">Cílem projektu je rozšíření stávajícího objektu dílen pro obory Opravář zemědělských strojů, Obráběč kovů, Umělecký kovář a zámečník, pasíř a Strojní mechanik. V rámci projektu bude dispozičně upraveno řešení dílen (např. vjezdy, uspořádání boxů pro svařování), bude instalován portálový jeřáb a pořízeno vybavení pro praktickou výuku. </t>
  </si>
  <si>
    <t>Budou realizovány stavební práce vedoucí k rozšíření dílen. Stavební práce jsou navrženy s ohledem na zajištění bezbariérovosti celého objektu a optimalizace výukových prostor v souladu s průběhem výuky a finančních nákladů na vlastní investici a provoz. Dále bude pořízeno nutné vybavení pro výuku, které doposud chybí (včetně interaktivních programů, trenažérů pro svařování, autoškolu…).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</si>
</sst>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84" t="s">
        <v>30</v>
      </c>
      <c r="B2" s="85"/>
      <c r="C2" s="85"/>
      <c r="D2" s="85"/>
      <c r="E2" s="85"/>
      <c r="F2" s="85"/>
      <c r="G2" s="86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87" t="s">
        <v>43</v>
      </c>
      <c r="D4" s="88"/>
      <c r="E4" s="88"/>
      <c r="F4" s="88"/>
      <c r="G4" s="89"/>
    </row>
    <row r="5" spans="1:9" x14ac:dyDescent="0.2">
      <c r="A5" s="16"/>
      <c r="B5" s="14"/>
      <c r="C5" s="90"/>
      <c r="D5" s="91"/>
      <c r="E5" s="91"/>
      <c r="F5" s="91"/>
      <c r="G5" s="92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93" t="s">
        <v>44</v>
      </c>
      <c r="D7" s="94"/>
      <c r="E7" s="94"/>
      <c r="F7" s="94"/>
      <c r="G7" s="95"/>
    </row>
    <row r="8" spans="1:9" ht="6" customHeight="1" x14ac:dyDescent="0.2">
      <c r="A8" s="16"/>
      <c r="B8" s="14"/>
      <c r="C8" s="96"/>
      <c r="D8" s="97"/>
      <c r="E8" s="97"/>
      <c r="F8" s="97"/>
      <c r="G8" s="98"/>
    </row>
    <row r="9" spans="1:9" ht="20.25" customHeight="1" x14ac:dyDescent="0.2">
      <c r="A9" s="16"/>
      <c r="B9" s="14"/>
      <c r="C9" s="99"/>
      <c r="D9" s="100"/>
      <c r="E9" s="100"/>
      <c r="F9" s="100"/>
      <c r="G9" s="101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93" t="s">
        <v>45</v>
      </c>
      <c r="D11" s="94"/>
      <c r="E11" s="94"/>
      <c r="F11" s="94"/>
      <c r="G11" s="95"/>
    </row>
    <row r="12" spans="1:9" ht="6" customHeight="1" x14ac:dyDescent="0.3">
      <c r="A12" s="16"/>
      <c r="B12" s="14"/>
      <c r="C12" s="96"/>
      <c r="D12" s="97"/>
      <c r="E12" s="97"/>
      <c r="F12" s="97"/>
      <c r="G12" s="98"/>
      <c r="I12" s="70"/>
    </row>
    <row r="13" spans="1:9" ht="17.25" customHeight="1" x14ac:dyDescent="0.2">
      <c r="A13" s="16"/>
      <c r="B13" s="14"/>
      <c r="C13" s="96"/>
      <c r="D13" s="97"/>
      <c r="E13" s="97"/>
      <c r="F13" s="97"/>
      <c r="G13" s="98"/>
    </row>
    <row r="14" spans="1:9" ht="7.5" customHeight="1" x14ac:dyDescent="0.2">
      <c r="A14" s="16"/>
      <c r="B14" s="14"/>
      <c r="C14" s="99"/>
      <c r="D14" s="100"/>
      <c r="E14" s="100"/>
      <c r="F14" s="100"/>
      <c r="G14" s="101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08" t="s">
        <v>35</v>
      </c>
      <c r="D16" s="109"/>
      <c r="E16" s="109"/>
      <c r="F16" s="109"/>
      <c r="G16" s="110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11" t="s">
        <v>32</v>
      </c>
      <c r="B18" s="112"/>
      <c r="C18" s="112"/>
      <c r="D18" s="112"/>
      <c r="E18" s="122" t="s">
        <v>36</v>
      </c>
      <c r="F18" s="123"/>
      <c r="G18" s="124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16" t="s">
        <v>41</v>
      </c>
      <c r="D20" s="117"/>
      <c r="E20" s="117"/>
      <c r="F20" s="117"/>
      <c r="G20" s="118"/>
    </row>
    <row r="21" spans="1:13" ht="25.5" customHeight="1" x14ac:dyDescent="0.2">
      <c r="A21" s="119" t="s">
        <v>33</v>
      </c>
      <c r="B21" s="120"/>
      <c r="C21" s="121"/>
      <c r="D21" s="113" t="s">
        <v>41</v>
      </c>
      <c r="E21" s="114"/>
      <c r="F21" s="114"/>
      <c r="G21" s="115"/>
    </row>
    <row r="22" spans="1:13" x14ac:dyDescent="0.2">
      <c r="A22" s="12" t="s">
        <v>22</v>
      </c>
      <c r="B22" s="57"/>
      <c r="C22" s="106" t="s">
        <v>31</v>
      </c>
      <c r="D22" s="105"/>
      <c r="E22" s="105"/>
      <c r="F22" s="105"/>
      <c r="G22" s="107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25" t="s">
        <v>42</v>
      </c>
      <c r="E24" s="126"/>
      <c r="F24" s="126"/>
      <c r="G24" s="127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04" t="s">
        <v>11</v>
      </c>
      <c r="B26" s="105"/>
      <c r="C26" s="105"/>
      <c r="D26" s="105"/>
      <c r="E26" s="105"/>
      <c r="F26" s="102">
        <f>I26</f>
        <v>35000000</v>
      </c>
      <c r="G26" s="103"/>
      <c r="I26" s="79">
        <v>35000000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102">
        <v>0</v>
      </c>
      <c r="G27" s="103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102">
        <f>F26-F27</f>
        <v>35000000</v>
      </c>
      <c r="G28" s="103"/>
      <c r="I28" s="60">
        <f>SUM(F29:G32)</f>
        <v>35000000</v>
      </c>
      <c r="J28" s="60"/>
      <c r="L28" s="61"/>
      <c r="M28" s="60"/>
    </row>
    <row r="29" spans="1:13" s="11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0"/>
      <c r="J29" s="60"/>
      <c r="M29" s="60"/>
    </row>
    <row r="30" spans="1:13" s="11" customFormat="1" ht="13.5" thickBot="1" x14ac:dyDescent="0.25">
      <c r="A30" s="104" t="s">
        <v>9</v>
      </c>
      <c r="B30" s="105"/>
      <c r="C30" s="105"/>
      <c r="D30" s="105"/>
      <c r="E30" s="107"/>
      <c r="F30" s="102">
        <f>F28*0.1</f>
        <v>3500000</v>
      </c>
      <c r="G30" s="103"/>
      <c r="J30" s="60"/>
      <c r="M30" s="60"/>
    </row>
    <row r="31" spans="1:13" s="11" customFormat="1" ht="13.5" thickBot="1" x14ac:dyDescent="0.25">
      <c r="A31" s="104" t="s">
        <v>38</v>
      </c>
      <c r="B31" s="105"/>
      <c r="C31" s="105"/>
      <c r="D31" s="105"/>
      <c r="E31" s="107"/>
      <c r="F31" s="102">
        <f>F28*0.05</f>
        <v>1750000</v>
      </c>
      <c r="G31" s="103"/>
      <c r="I31" s="60"/>
      <c r="M31" s="60"/>
    </row>
    <row r="32" spans="1:13" s="11" customFormat="1" ht="13.5" thickBot="1" x14ac:dyDescent="0.25">
      <c r="A32" s="104" t="s">
        <v>37</v>
      </c>
      <c r="B32" s="105"/>
      <c r="C32" s="105"/>
      <c r="D32" s="105"/>
      <c r="E32" s="105"/>
      <c r="F32" s="102">
        <f>F28*0.85</f>
        <v>29750000</v>
      </c>
      <c r="G32" s="103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102">
        <f>SUM(F36:G40)</f>
        <v>35000000</v>
      </c>
      <c r="G34" s="103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106" t="s">
        <v>34</v>
      </c>
      <c r="C36" s="105"/>
      <c r="D36" s="105"/>
      <c r="E36" s="105"/>
      <c r="F36" s="102">
        <f>F31+F32</f>
        <v>31500000</v>
      </c>
      <c r="G36" s="103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106" t="s">
        <v>14</v>
      </c>
      <c r="C38" s="105"/>
      <c r="D38" s="105"/>
      <c r="E38" s="105"/>
      <c r="F38" s="102">
        <f>F30</f>
        <v>3500000</v>
      </c>
      <c r="G38" s="103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102">
        <f>F27</f>
        <v>0</v>
      </c>
      <c r="G40" s="103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47" t="s">
        <v>27</v>
      </c>
      <c r="B42" s="148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1750000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49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50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50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51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49">
        <v>2017</v>
      </c>
      <c r="E51" s="55" t="s">
        <v>6</v>
      </c>
      <c r="F51" s="80">
        <f>SUM(F52:F54)</f>
        <v>7000000</v>
      </c>
      <c r="G51" s="62"/>
      <c r="I51" s="69">
        <f>SUM(F51,F56)</f>
        <v>35000000</v>
      </c>
      <c r="J51" s="69"/>
    </row>
    <row r="52" spans="1:13" s="11" customFormat="1" ht="12" customHeight="1" x14ac:dyDescent="0.2">
      <c r="A52" s="16"/>
      <c r="B52" s="14"/>
      <c r="C52" s="14"/>
      <c r="D52" s="150"/>
      <c r="E52" s="54" t="s">
        <v>18</v>
      </c>
      <c r="F52" s="81">
        <f>F38*0.2</f>
        <v>700000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50"/>
      <c r="E53" s="21" t="s">
        <v>19</v>
      </c>
      <c r="F53" s="82">
        <f>F36*0.2</f>
        <v>6300000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51"/>
      <c r="E54" s="56" t="s">
        <v>23</v>
      </c>
      <c r="F54" s="83">
        <f>F40*0.2</f>
        <v>0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49">
        <v>2018</v>
      </c>
      <c r="E56" s="30" t="s">
        <v>6</v>
      </c>
      <c r="F56" s="73">
        <f>SUM(F57:F59)</f>
        <v>28000000</v>
      </c>
      <c r="G56" s="23"/>
      <c r="M56" s="72"/>
    </row>
    <row r="57" spans="1:13" s="11" customFormat="1" x14ac:dyDescent="0.2">
      <c r="A57" s="16"/>
      <c r="B57" s="14"/>
      <c r="C57" s="14"/>
      <c r="D57" s="150"/>
      <c r="E57" s="29" t="s">
        <v>18</v>
      </c>
      <c r="F57" s="74">
        <f>F38*0.8</f>
        <v>2800000</v>
      </c>
      <c r="G57" s="22"/>
      <c r="I57" s="60"/>
    </row>
    <row r="58" spans="1:13" s="11" customFormat="1" x14ac:dyDescent="0.2">
      <c r="A58" s="16"/>
      <c r="B58" s="14"/>
      <c r="C58" s="14"/>
      <c r="D58" s="150"/>
      <c r="E58" s="25" t="s">
        <v>19</v>
      </c>
      <c r="F58" s="75">
        <f>F36*0.8</f>
        <v>25200000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51"/>
      <c r="E59" s="33" t="s">
        <v>23</v>
      </c>
      <c r="F59" s="76">
        <f>F40*0.8</f>
        <v>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106" t="s">
        <v>39</v>
      </c>
      <c r="F63" s="105"/>
      <c r="G63" s="107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138" t="s">
        <v>40</v>
      </c>
      <c r="F65" s="139"/>
      <c r="G65" s="140"/>
    </row>
    <row r="66" spans="1:7" x14ac:dyDescent="0.2">
      <c r="A66" s="128"/>
      <c r="B66" s="129"/>
      <c r="C66" s="129"/>
      <c r="D66" s="130"/>
      <c r="E66" s="141"/>
      <c r="F66" s="142"/>
      <c r="G66" s="143"/>
    </row>
    <row r="67" spans="1:7" x14ac:dyDescent="0.2">
      <c r="A67" s="131"/>
      <c r="B67" s="132"/>
      <c r="C67" s="132"/>
      <c r="D67" s="133"/>
      <c r="E67" s="141"/>
      <c r="F67" s="142"/>
      <c r="G67" s="143"/>
    </row>
    <row r="68" spans="1:7" x14ac:dyDescent="0.2">
      <c r="A68" s="131"/>
      <c r="B68" s="132"/>
      <c r="C68" s="132"/>
      <c r="D68" s="133"/>
      <c r="E68" s="141"/>
      <c r="F68" s="142"/>
      <c r="G68" s="143"/>
    </row>
    <row r="69" spans="1:7" ht="13.5" thickBot="1" x14ac:dyDescent="0.25">
      <c r="A69" s="134"/>
      <c r="B69" s="135"/>
      <c r="C69" s="135"/>
      <c r="D69" s="136"/>
      <c r="E69" s="144"/>
      <c r="F69" s="145"/>
      <c r="G69" s="146"/>
    </row>
    <row r="70" spans="1:7" ht="29.25" customHeight="1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306/ZK/16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2016-06-03T05:42:37Z</dcterms:modified>
</cp:coreProperties>
</file>