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26" i="1" l="1"/>
  <c r="F59" i="1" l="1"/>
  <c r="F54" i="1"/>
  <c r="F40" i="1"/>
  <c r="F28" i="1"/>
  <c r="F30" i="1" s="1"/>
  <c r="F38" i="1" l="1"/>
  <c r="F31" i="1"/>
  <c r="F36" i="1" s="1"/>
  <c r="F32" i="1"/>
  <c r="F53" i="1" l="1"/>
  <c r="F58" i="1"/>
  <c r="F34" i="1"/>
  <c r="I28" i="1"/>
  <c r="F52" i="1"/>
  <c r="F51" i="1" s="1"/>
  <c r="F57" i="1"/>
  <c r="F56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<sst xmlns="http://schemas.openxmlformats.org/spreadsheetml/2006/main" count="55" uniqueCount="46">
  <si>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</si>
  <si>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</si>
  <si>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</si>
  <si>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</si>
  <si>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</si>
  <si>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</si>
  <si>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</si>
  <si>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</si>
  <si>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</si>
  <si>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</si>
  <si>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</si>
  <si>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</si>
  <si>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</si>
  <si>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</si>
  <si>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</si>
  <si>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</si>
  <si>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</si>
  <si>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</si>
  <si>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</si>
  <si>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</si>
  <si>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</si>
  <si>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</si>
  <si>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</si>
  <si>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</si>
  <si>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</si>
  <si>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</si>
  <si>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</si>
  <si>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</si>
  <si>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</si>
  <si>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</si>
  <si>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</si>
  <si>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</si>
  <si>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</si>
  <si>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</si>
  <si>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</si>
  <si>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</si>
  <si>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</si>
  <si>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</si>
  <si>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</si>
  <si>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</si>
  <si>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</si>
  <si>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Gymnázium J. V. Jirsíka, České Budějovice, Fr. Šrámka 23</t>
  </si>
  <si>
    <t>RNDr. Jaroslav Pustina</t>
  </si>
  <si>
    <t>Jirsíkovo vzdělávací centrum</t>
  </si>
  <si>
    <t xml:space="preserve">Přestavba v současnosti nevyužívaných prostor školy do podoby centra vzdělávání pro širší veřejnost i pro studenty školy, vybavení prostor pomůckami pro realizaci výuky. </t>
  </si>
  <si>
    <t xml:space="preserve">Vybudování špičkově vybaveného přednáškového sálu s nejnovějšími technologiemi a studijní zóny na podporu zájmového a neformálního vzdělávání mládeže a účastníků kurzů celoživotního vzdělávání v oblastech komunikace v cizích jazycích a schopnosti práce s digitálními technologiemi. Využití centra i uchazeče o studium z řad menšin a sociálně znevýhodněných žáků, dále pro cizince a důchodce.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</si>
</sst>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H7" sqref="H7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43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44</v>
      </c>
      <c r="D7" s="128"/>
      <c r="E7" s="128"/>
      <c r="F7" s="128"/>
      <c r="G7" s="129"/>
    </row>
    <row r="8" spans="1:9" ht="6" customHeight="1" x14ac:dyDescent="0.2">
      <c r="A8" s="18"/>
      <c r="B8" s="16"/>
      <c r="C8" s="130"/>
      <c r="D8" s="131"/>
      <c r="E8" s="131"/>
      <c r="F8" s="131"/>
      <c r="G8" s="132"/>
    </row>
    <row r="9" spans="1:9" ht="6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7" t="s">
        <v>45</v>
      </c>
      <c r="D11" s="128"/>
      <c r="E11" s="128"/>
      <c r="F11" s="128"/>
      <c r="G11" s="129"/>
    </row>
    <row r="12" spans="1:9" ht="6" customHeight="1" x14ac:dyDescent="0.3">
      <c r="A12" s="18"/>
      <c r="B12" s="16"/>
      <c r="C12" s="130"/>
      <c r="D12" s="131"/>
      <c r="E12" s="131"/>
      <c r="F12" s="131"/>
      <c r="G12" s="132"/>
      <c r="I12" s="72"/>
    </row>
    <row r="13" spans="1:9" ht="23.25" customHeight="1" x14ac:dyDescent="0.2">
      <c r="A13" s="18"/>
      <c r="B13" s="16"/>
      <c r="C13" s="130"/>
      <c r="D13" s="131"/>
      <c r="E13" s="131"/>
      <c r="F13" s="131"/>
      <c r="G13" s="132"/>
    </row>
    <row r="14" spans="1:9" ht="2.25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35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36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41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41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42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f>I26</f>
        <v>18000000</v>
      </c>
      <c r="G26" s="100"/>
      <c r="I26" s="81">
        <v>18000000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0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18000000</v>
      </c>
      <c r="G28" s="100"/>
      <c r="I28" s="62">
        <f>SUM(F29:G32)</f>
        <v>18000000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f>F28*0.1</f>
        <v>1800000</v>
      </c>
      <c r="G30" s="100"/>
      <c r="J30" s="62"/>
      <c r="M30" s="62"/>
    </row>
    <row r="31" spans="1:13" s="13" customFormat="1" ht="13.5" thickBot="1" x14ac:dyDescent="0.25">
      <c r="A31" s="115" t="s">
        <v>38</v>
      </c>
      <c r="B31" s="87"/>
      <c r="C31" s="87"/>
      <c r="D31" s="87"/>
      <c r="E31" s="88"/>
      <c r="F31" s="99">
        <f>F28*0.05</f>
        <v>900000</v>
      </c>
      <c r="G31" s="100"/>
      <c r="I31" s="62"/>
      <c r="M31" s="62"/>
    </row>
    <row r="32" spans="1:13" s="13" customFormat="1" ht="13.5" thickBot="1" x14ac:dyDescent="0.25">
      <c r="A32" s="115" t="s">
        <v>37</v>
      </c>
      <c r="B32" s="87"/>
      <c r="C32" s="87"/>
      <c r="D32" s="87"/>
      <c r="E32" s="87"/>
      <c r="F32" s="99">
        <f>F28*0.85</f>
        <v>15300000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SUM(F36:G40)</f>
        <v>18000000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f>F31+F32</f>
        <v>16200000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1800000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f>F27</f>
        <v>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900000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2017</v>
      </c>
      <c r="E51" s="57" t="s">
        <v>6</v>
      </c>
      <c r="F51" s="82">
        <f>SUM(F52:F54)</f>
        <v>3600000</v>
      </c>
      <c r="G51" s="64"/>
      <c r="I51" s="71">
        <f>SUM(F51,F56)</f>
        <v>18000000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f>F38*0.2</f>
        <v>360000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f>F36*0.2</f>
        <v>3240000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2018</v>
      </c>
      <c r="E56" s="32" t="s">
        <v>6</v>
      </c>
      <c r="F56" s="75">
        <f>SUM(F57:F59)</f>
        <v>14400000</v>
      </c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>
        <f>F38*0.8</f>
        <v>1440000</v>
      </c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>
        <f>F36*0.8</f>
        <v>12960000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 t="s">
        <v>39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40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311/ZK/16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2016-05-30T06:43:24Z</cp:lastPrinted>
  <dcterms:created xsi:type="dcterms:W3CDTF">2007-09-24T07:15:17Z</dcterms:created>
  <dcterms:modified xsi:type="dcterms:W3CDTF">2016-06-02T10:04:39Z</dcterms:modified>
</cp:coreProperties>
</file>