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ZK\"/>
    </mc:Choice>
  </mc:AlternateContent>
  <bookViews>
    <workbookView xWindow="0" yWindow="0" windowWidth="19200" windowHeight="11595"/>
  </bookViews>
  <sheets>
    <sheet name="List1" sheetId="1" r:id="rId1"/>
    <sheet name="List2" sheetId="2" r:id="rId2"/>
    <sheet name="List3" sheetId="3" r:id="rId3"/>
  </sheets>
  <definedNames>
    <definedName name="_xlnm.Print_Area" localSheetId="0">List1!$A$1:$G$69</definedName>
  </definedNames>
  <calcPr calcId="152511"/>
</workbook>
</file>

<file path=xl/calcChain.xml><?xml version="1.0" encoding="utf-8"?>
<calcChain xmlns="http://schemas.openxmlformats.org/spreadsheetml/2006/main">
  <c r="F59" i="1" l="1"/>
  <c r="F54" i="1"/>
  <c r="F40" i="1"/>
  <c r="F26" i="1"/>
  <c r="F28" i="1" s="1"/>
  <c r="F30" i="1" s="1"/>
  <c r="F38" i="1" l="1"/>
  <c r="F31" i="1"/>
  <c r="F32" i="1"/>
  <c r="F36" i="1" l="1"/>
  <c r="F53" i="1" s="1"/>
  <c r="I28" i="1"/>
  <c r="F52" i="1"/>
  <c r="F57" i="1"/>
  <c r="G42" i="1"/>
  <c r="F34" i="1" l="1"/>
  <c r="F58" i="1"/>
  <c r="F56" i="1" s="1"/>
  <c r="I51" i="1" s="1"/>
  <c r="F51" i="1"/>
</calcChain>
</file>

<file path=xl/sharedStrings.xml><?xml version="1.0" encoding="utf-8"?>
<sst xmlns="http://schemas.openxmlformats.org/spreadsheetml/2006/main" count="55" uniqueCount="46">
  <si>
    <t>Název projektu:</t>
  </si>
  <si>
    <t>Věcné zaměření projektu:</t>
  </si>
  <si>
    <t>Aktivity projektu:</t>
  </si>
  <si>
    <t>Odpovědné místo:</t>
  </si>
  <si>
    <t>Vedoucí manažer projektu:</t>
  </si>
  <si>
    <t>ve struktuře</t>
  </si>
  <si>
    <t>celkem</t>
  </si>
  <si>
    <t>Doba realizace projektu:</t>
  </si>
  <si>
    <t>Harmonogram realizace projektu:</t>
  </si>
  <si>
    <t xml:space="preserve">           příspěvek JčK na kofinancování</t>
  </si>
  <si>
    <t>Celkové nezpůsobilé výdaje projektu:</t>
  </si>
  <si>
    <t>Celkové výdaje projektu:</t>
  </si>
  <si>
    <t>Celkové způsobilé výdaje projektu:</t>
  </si>
  <si>
    <t>Požadované finanční prostředky od JčK celkem:</t>
  </si>
  <si>
    <t>kofinancování způsobilých výdajů:</t>
  </si>
  <si>
    <t>financování nezpůsobilých výdajů:</t>
  </si>
  <si>
    <t>Dělení finančního příslibu - časový rozpis - kofinancování/předfinancování/fin.nezpůsob.výdajů:</t>
  </si>
  <si>
    <t>Dotační titul:</t>
  </si>
  <si>
    <t>kofinancování</t>
  </si>
  <si>
    <t>předfinancování</t>
  </si>
  <si>
    <t>Invest. výdaje</t>
  </si>
  <si>
    <t>Neinvest. výdaje</t>
  </si>
  <si>
    <t xml:space="preserve">Kontrolní pracovník: </t>
  </si>
  <si>
    <t>nezpůsob. výdaje</t>
  </si>
  <si>
    <t>Zdroj fin. prostředků na projektovou dokumentaci:</t>
  </si>
  <si>
    <t xml:space="preserve">Náklady na projektovou dokumentaci: </t>
  </si>
  <si>
    <t>ANO; způsobilé výdaje</t>
  </si>
  <si>
    <t>Je projektová dokumentace zahrnuta v celkových výdajích projektu? Jsou tyto výdaje způsobilé x nezpůsobilé?</t>
  </si>
  <si>
    <t>Jiné zdroje - ORJ 20</t>
  </si>
  <si>
    <t>z toho: podíl vlastních prostředků žadatele</t>
  </si>
  <si>
    <t xml:space="preserve">Formulář evropského projektu </t>
  </si>
  <si>
    <t>správce ORJ 20</t>
  </si>
  <si>
    <t>Předpokládané datum podání žádosti do dotačního titulu EU:</t>
  </si>
  <si>
    <t xml:space="preserve">Žadatel o prostředky z dotačního titulu EU: </t>
  </si>
  <si>
    <t>předfinancování způsobilých výdajů</t>
  </si>
  <si>
    <t xml:space="preserve">IROP, specifický cíl 2.4 „Zvýšení kvality a dostupnosti infrastruktury pro vzdělávání a celoživotní učení“. </t>
  </si>
  <si>
    <t>září 2016</t>
  </si>
  <si>
    <t xml:space="preserve">           podíl evropských fondů (85 %)</t>
  </si>
  <si>
    <t xml:space="preserve">           podíl jiných nár. zdrojů financování (5 %):</t>
  </si>
  <si>
    <t>2017 - 2018</t>
  </si>
  <si>
    <t>zpracování PD září 2016, podání žádosti září 2016, realizace projektu 2017, ev. 2018 dle termínu obdržení Rozhodnutí o poskytnutí dotace</t>
  </si>
  <si>
    <t>Gymnázium a Střední odborná škola ekonomická, Vimperk, Pivovarská 69</t>
  </si>
  <si>
    <t>Mgr. Jan Heřta</t>
  </si>
  <si>
    <t>Odborná učebna (laboratoř) přírodních věd</t>
  </si>
  <si>
    <t>Přírodovědná laboratoř bude místem výuky pro cca 30 žáků, přičemž zde bude probíhat frontální výuka a prakticky zaměřená výuka fyziky, biologie i chemie. Laboratoř bude vybavena technologiemi (počítače, software, vizualizér, reproduktory, projektor atp.), sadami pro experimenty a dalšími pomůckami.</t>
  </si>
  <si>
    <t>1.) Pořízení odborné učebny (laboratoře) přírodních věd – interaktivní tabule, prezentační SW, projektor, reproduktory, stolní vizualizér, sady pro experimenty a další pomůcky, SW licence s připravenými aktivitami, PC stanice vč. monitorů pro učitele i žáky, nábytek. 2.) Posílení Wi-Fi sítě ve škole.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</si>
</sst>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5" formatCode="#,##0\ &quot;Kč&quot;;\-#,##0\ &quot;Kč&quot;"/>
    <numFmt numFmtId="6" formatCode="#,##0\ &quot;Kč&quot;;[Red]\-#,##0\ &quot;Kč&quot;"/>
    <numFmt numFmtId="164" formatCode="#,##0.00\ &quot;Kč&quot;"/>
    <numFmt numFmtId="165" formatCode="#,##0\ &quot;Kč&quot;"/>
    <numFmt numFmtId="166" formatCode="#,##0.0\ &quot;Kč&quot;"/>
  </numFmts>
  <fonts count="10" x14ac:knownFonts="1">
    <font>
      <sz val="10"/>
      <name val="Arial CE"/>
      <charset val="238"/>
    </font>
    <font>
      <b/>
      <sz val="10"/>
      <name val="Arial CE"/>
      <family val="2"/>
      <charset val="238"/>
    </font>
    <font>
      <sz val="9"/>
      <name val="Arial CE"/>
      <family val="2"/>
      <charset val="238"/>
    </font>
    <font>
      <sz val="9"/>
      <name val="Times New Roman"/>
      <family val="1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10"/>
      <name val="Arial CE"/>
      <family val="2"/>
      <charset val="238"/>
    </font>
    <font>
      <i/>
      <sz val="10"/>
      <name val="Arial CE"/>
      <family val="2"/>
      <charset val="238"/>
    </font>
    <font>
      <i/>
      <sz val="10"/>
      <color indexed="10"/>
      <name val="Arial CE"/>
      <family val="2"/>
      <charset val="238"/>
    </font>
    <font>
      <sz val="14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2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 applyBorder="1"/>
    <xf numFmtId="0" fontId="0" fillId="0" borderId="8" xfId="0" applyBorder="1"/>
    <xf numFmtId="0" fontId="0" fillId="0" borderId="4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0" xfId="0" applyFill="1"/>
    <xf numFmtId="0" fontId="0" fillId="0" borderId="4" xfId="0" applyFill="1" applyBorder="1"/>
    <xf numFmtId="0" fontId="0" fillId="0" borderId="5" xfId="0" applyFill="1" applyBorder="1"/>
    <xf numFmtId="0" fontId="0" fillId="0" borderId="0" xfId="0" applyFill="1" applyBorder="1"/>
    <xf numFmtId="0" fontId="0" fillId="0" borderId="7" xfId="0" applyFill="1" applyBorder="1"/>
    <xf numFmtId="0" fontId="0" fillId="0" borderId="6" xfId="0" applyFill="1" applyBorder="1"/>
    <xf numFmtId="0" fontId="0" fillId="0" borderId="9" xfId="0" applyFill="1" applyBorder="1"/>
    <xf numFmtId="0" fontId="0" fillId="0" borderId="10" xfId="0" applyFill="1" applyBorder="1" applyAlignment="1"/>
    <xf numFmtId="0" fontId="0" fillId="0" borderId="0" xfId="0" applyFill="1" applyBorder="1" applyAlignment="1"/>
    <xf numFmtId="0" fontId="0" fillId="0" borderId="7" xfId="0" applyFill="1" applyBorder="1" applyAlignment="1"/>
    <xf numFmtId="0" fontId="0" fillId="0" borderId="11" xfId="0" applyFill="1" applyBorder="1"/>
    <xf numFmtId="0" fontId="0" fillId="0" borderId="12" xfId="0" applyFill="1" applyBorder="1" applyAlignment="1"/>
    <xf numFmtId="0" fontId="0" fillId="0" borderId="13" xfId="0" applyFill="1" applyBorder="1" applyAlignment="1"/>
    <xf numFmtId="0" fontId="0" fillId="0" borderId="0" xfId="0" applyFill="1" applyBorder="1" applyAlignment="1">
      <alignment wrapText="1"/>
    </xf>
    <xf numFmtId="0" fontId="0" fillId="0" borderId="14" xfId="0" applyFill="1" applyBorder="1"/>
    <xf numFmtId="0" fontId="0" fillId="0" borderId="15" xfId="0" applyFill="1" applyBorder="1" applyAlignment="1"/>
    <xf numFmtId="0" fontId="0" fillId="0" borderId="16" xfId="0" applyFill="1" applyBorder="1" applyAlignment="1"/>
    <xf numFmtId="0" fontId="0" fillId="0" borderId="0" xfId="0" applyFill="1" applyBorder="1" applyAlignment="1">
      <alignment horizontal="center" vertical="center"/>
    </xf>
    <xf numFmtId="0" fontId="0" fillId="0" borderId="12" xfId="0" applyFill="1" applyBorder="1"/>
    <xf numFmtId="0" fontId="0" fillId="0" borderId="13" xfId="0" applyFill="1" applyBorder="1"/>
    <xf numFmtId="0" fontId="2" fillId="0" borderId="12" xfId="0" applyFont="1" applyFill="1" applyBorder="1"/>
    <xf numFmtId="0" fontId="2" fillId="0" borderId="14" xfId="0" applyFont="1" applyFill="1" applyBorder="1"/>
    <xf numFmtId="0" fontId="2" fillId="0" borderId="16" xfId="0" applyFont="1" applyFill="1" applyBorder="1" applyAlignment="1">
      <alignment wrapText="1"/>
    </xf>
    <xf numFmtId="0" fontId="0" fillId="0" borderId="0" xfId="0" applyFill="1" applyAlignment="1">
      <alignment vertical="center" wrapText="1"/>
    </xf>
    <xf numFmtId="0" fontId="0" fillId="0" borderId="17" xfId="0" applyFill="1" applyBorder="1"/>
    <xf numFmtId="3" fontId="3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5" fillId="0" borderId="18" xfId="0" applyFont="1" applyFill="1" applyBorder="1" applyAlignment="1">
      <alignment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/>
    </xf>
    <xf numFmtId="0" fontId="0" fillId="0" borderId="19" xfId="0" applyFill="1" applyBorder="1"/>
    <xf numFmtId="0" fontId="0" fillId="0" borderId="20" xfId="0" applyFill="1" applyBorder="1"/>
    <xf numFmtId="0" fontId="0" fillId="0" borderId="21" xfId="0" applyFill="1" applyBorder="1"/>
    <xf numFmtId="0" fontId="0" fillId="0" borderId="15" xfId="0" applyFill="1" applyBorder="1"/>
    <xf numFmtId="0" fontId="5" fillId="0" borderId="22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8" fillId="0" borderId="0" xfId="0" applyFont="1"/>
    <xf numFmtId="0" fontId="1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6" fontId="0" fillId="0" borderId="0" xfId="0" applyNumberFormat="1" applyFill="1"/>
    <xf numFmtId="5" fontId="0" fillId="0" borderId="0" xfId="0" applyNumberFormat="1" applyFill="1"/>
    <xf numFmtId="0" fontId="0" fillId="0" borderId="23" xfId="0" applyFill="1" applyBorder="1"/>
    <xf numFmtId="0" fontId="0" fillId="0" borderId="24" xfId="0" applyFill="1" applyBorder="1"/>
    <xf numFmtId="0" fontId="2" fillId="0" borderId="25" xfId="0" applyFont="1" applyFill="1" applyBorder="1" applyAlignment="1">
      <alignment wrapText="1"/>
    </xf>
    <xf numFmtId="0" fontId="0" fillId="0" borderId="8" xfId="0" applyFill="1" applyBorder="1"/>
    <xf numFmtId="164" fontId="0" fillId="0" borderId="0" xfId="0" applyNumberFormat="1" applyFill="1" applyBorder="1" applyAlignment="1"/>
    <xf numFmtId="164" fontId="0" fillId="0" borderId="7" xfId="0" applyNumberFormat="1" applyFill="1" applyBorder="1" applyAlignment="1"/>
    <xf numFmtId="164" fontId="0" fillId="0" borderId="0" xfId="0" applyNumberFormat="1" applyFill="1"/>
    <xf numFmtId="9" fontId="0" fillId="0" borderId="0" xfId="0" applyNumberFormat="1" applyFill="1"/>
    <xf numFmtId="165" fontId="0" fillId="0" borderId="13" xfId="0" applyNumberFormat="1" applyFill="1" applyBorder="1" applyAlignment="1"/>
    <xf numFmtId="165" fontId="0" fillId="0" borderId="12" xfId="0" applyNumberFormat="1" applyFill="1" applyBorder="1" applyAlignment="1"/>
    <xf numFmtId="165" fontId="0" fillId="0" borderId="15" xfId="0" applyNumberFormat="1" applyFill="1" applyBorder="1" applyAlignment="1"/>
    <xf numFmtId="165" fontId="0" fillId="0" borderId="16" xfId="0" applyNumberFormat="1" applyFill="1" applyBorder="1" applyAlignment="1"/>
    <xf numFmtId="165" fontId="0" fillId="0" borderId="0" xfId="0" applyNumberFormat="1" applyFill="1" applyBorder="1" applyAlignment="1"/>
    <xf numFmtId="165" fontId="0" fillId="0" borderId="7" xfId="0" applyNumberFormat="1" applyFill="1" applyBorder="1" applyAlignment="1"/>
    <xf numFmtId="165" fontId="0" fillId="0" borderId="26" xfId="0" applyNumberFormat="1" applyFill="1" applyBorder="1" applyAlignment="1"/>
    <xf numFmtId="165" fontId="0" fillId="0" borderId="0" xfId="0" applyNumberFormat="1" applyFill="1"/>
    <xf numFmtId="0" fontId="9" fillId="0" borderId="0" xfId="0" applyFont="1"/>
    <xf numFmtId="166" fontId="0" fillId="0" borderId="0" xfId="0" applyNumberFormat="1" applyFill="1" applyBorder="1" applyAlignment="1"/>
    <xf numFmtId="166" fontId="0" fillId="0" borderId="0" xfId="0" applyNumberFormat="1" applyFill="1"/>
    <xf numFmtId="164" fontId="0" fillId="0" borderId="24" xfId="0" applyNumberFormat="1" applyFill="1" applyBorder="1" applyAlignment="1">
      <alignment horizontal="right"/>
    </xf>
    <xf numFmtId="164" fontId="0" fillId="0" borderId="31" xfId="0" applyNumberFormat="1" applyFill="1" applyBorder="1" applyAlignment="1">
      <alignment horizontal="right"/>
    </xf>
    <xf numFmtId="164" fontId="0" fillId="0" borderId="32" xfId="0" applyNumberFormat="1" applyFill="1" applyBorder="1" applyAlignment="1">
      <alignment horizontal="right"/>
    </xf>
    <xf numFmtId="164" fontId="0" fillId="0" borderId="30" xfId="0" applyNumberFormat="1" applyFill="1" applyBorder="1" applyAlignment="1">
      <alignment horizontal="right"/>
    </xf>
    <xf numFmtId="6" fontId="6" fillId="0" borderId="13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164" fontId="0" fillId="2" borderId="0" xfId="0" applyNumberFormat="1" applyFill="1"/>
    <xf numFmtId="164" fontId="0" fillId="0" borderId="27" xfId="0" applyNumberFormat="1" applyFill="1" applyBorder="1" applyAlignment="1"/>
    <xf numFmtId="164" fontId="0" fillId="0" borderId="28" xfId="0" applyNumberFormat="1" applyFill="1" applyBorder="1" applyAlignment="1"/>
    <xf numFmtId="164" fontId="0" fillId="0" borderId="29" xfId="0" applyNumberFormat="1" applyFill="1" applyBorder="1" applyAlignment="1"/>
    <xf numFmtId="164" fontId="0" fillId="0" borderId="30" xfId="0" applyNumberFormat="1" applyFill="1" applyBorder="1" applyAlignment="1"/>
    <xf numFmtId="0" fontId="0" fillId="0" borderId="11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33" xfId="0" applyFill="1" applyBorder="1" applyAlignment="1">
      <alignment horizontal="left"/>
    </xf>
    <xf numFmtId="0" fontId="7" fillId="0" borderId="39" xfId="0" applyFont="1" applyBorder="1" applyAlignment="1">
      <alignment horizontal="left" vertical="top" wrapText="1"/>
    </xf>
    <xf numFmtId="0" fontId="7" fillId="0" borderId="17" xfId="0" applyFont="1" applyBorder="1" applyAlignment="1">
      <alignment horizontal="left" vertical="top" wrapText="1"/>
    </xf>
    <xf numFmtId="0" fontId="7" fillId="0" borderId="32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0" xfId="0" applyFont="1" applyBorder="1" applyAlignment="1">
      <alignment horizontal="left" vertical="top" wrapText="1"/>
    </xf>
    <xf numFmtId="0" fontId="7" fillId="0" borderId="38" xfId="0" applyFont="1" applyBorder="1" applyAlignment="1">
      <alignment horizontal="left" vertical="top" wrapText="1"/>
    </xf>
    <xf numFmtId="0" fontId="7" fillId="0" borderId="41" xfId="0" applyFont="1" applyBorder="1" applyAlignment="1">
      <alignment horizontal="left" vertical="top" wrapText="1"/>
    </xf>
    <xf numFmtId="0" fontId="7" fillId="0" borderId="42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wrapText="1"/>
    </xf>
    <xf numFmtId="164" fontId="0" fillId="0" borderId="24" xfId="0" applyNumberFormat="1" applyFill="1" applyBorder="1" applyAlignment="1"/>
    <xf numFmtId="164" fontId="0" fillId="0" borderId="10" xfId="0" applyNumberFormat="1" applyFill="1" applyBorder="1" applyAlignment="1"/>
    <xf numFmtId="49" fontId="0" fillId="0" borderId="35" xfId="0" applyNumberFormat="1" applyFill="1" applyBorder="1" applyAlignment="1">
      <alignment vertical="top" wrapText="1"/>
    </xf>
    <xf numFmtId="49" fontId="0" fillId="0" borderId="17" xfId="0" applyNumberFormat="1" applyFill="1" applyBorder="1" applyAlignment="1">
      <alignment vertical="top" wrapText="1"/>
    </xf>
    <xf numFmtId="49" fontId="0" fillId="0" borderId="36" xfId="0" applyNumberFormat="1" applyFill="1" applyBorder="1" applyAlignment="1">
      <alignment vertical="top" wrapText="1"/>
    </xf>
    <xf numFmtId="49" fontId="0" fillId="0" borderId="18" xfId="0" applyNumberFormat="1" applyFill="1" applyBorder="1" applyAlignment="1">
      <alignment vertical="top" wrapText="1"/>
    </xf>
    <xf numFmtId="49" fontId="0" fillId="0" borderId="0" xfId="0" applyNumberFormat="1" applyFill="1" applyBorder="1" applyAlignment="1">
      <alignment vertical="top" wrapText="1"/>
    </xf>
    <xf numFmtId="49" fontId="0" fillId="0" borderId="7" xfId="0" applyNumberFormat="1" applyFill="1" applyBorder="1" applyAlignment="1">
      <alignment vertical="top" wrapText="1"/>
    </xf>
    <xf numFmtId="49" fontId="0" fillId="0" borderId="43" xfId="0" applyNumberFormat="1" applyFill="1" applyBorder="1" applyAlignment="1">
      <alignment vertical="top" wrapText="1"/>
    </xf>
    <xf numFmtId="49" fontId="0" fillId="0" borderId="41" xfId="0" applyNumberFormat="1" applyFill="1" applyBorder="1" applyAlignment="1">
      <alignment vertical="top" wrapText="1"/>
    </xf>
    <xf numFmtId="49" fontId="0" fillId="0" borderId="44" xfId="0" applyNumberFormat="1" applyFill="1" applyBorder="1" applyAlignment="1">
      <alignment vertical="top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left"/>
    </xf>
    <xf numFmtId="0" fontId="6" fillId="0" borderId="4" xfId="0" applyFont="1" applyFill="1" applyBorder="1" applyAlignment="1">
      <alignment horizontal="left"/>
    </xf>
    <xf numFmtId="0" fontId="6" fillId="0" borderId="5" xfId="0" applyFont="1" applyFill="1" applyBorder="1" applyAlignment="1">
      <alignment horizontal="left"/>
    </xf>
    <xf numFmtId="0" fontId="1" fillId="0" borderId="24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5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 wrapText="1"/>
    </xf>
    <xf numFmtId="0" fontId="0" fillId="0" borderId="35" xfId="0" applyFill="1" applyBorder="1" applyAlignment="1">
      <alignment vertical="top" wrapText="1"/>
    </xf>
    <xf numFmtId="0" fontId="0" fillId="0" borderId="17" xfId="0" applyFill="1" applyBorder="1" applyAlignment="1">
      <alignment vertical="top" wrapText="1"/>
    </xf>
    <xf numFmtId="0" fontId="0" fillId="0" borderId="36" xfId="0" applyFill="1" applyBorder="1" applyAlignment="1">
      <alignment vertical="top" wrapText="1"/>
    </xf>
    <xf numFmtId="0" fontId="0" fillId="0" borderId="18" xfId="0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0" fillId="0" borderId="7" xfId="0" applyFill="1" applyBorder="1" applyAlignment="1">
      <alignment vertical="top" wrapText="1"/>
    </xf>
    <xf numFmtId="0" fontId="0" fillId="0" borderId="23" xfId="0" applyFill="1" applyBorder="1" applyAlignment="1">
      <alignment vertical="top" wrapText="1"/>
    </xf>
    <xf numFmtId="0" fontId="0" fillId="0" borderId="9" xfId="0" applyFill="1" applyBorder="1" applyAlignment="1">
      <alignment vertical="top" wrapText="1"/>
    </xf>
    <xf numFmtId="0" fontId="0" fillId="0" borderId="37" xfId="0" applyFill="1" applyBorder="1" applyAlignment="1">
      <alignment vertical="top" wrapText="1"/>
    </xf>
    <xf numFmtId="0" fontId="0" fillId="0" borderId="11" xfId="0" applyFill="1" applyBorder="1" applyAlignment="1">
      <alignment wrapText="1"/>
    </xf>
    <xf numFmtId="0" fontId="0" fillId="0" borderId="5" xfId="0" applyFill="1" applyBorder="1" applyAlignment="1">
      <alignment wrapText="1"/>
    </xf>
    <xf numFmtId="0" fontId="0" fillId="0" borderId="33" xfId="0" applyFill="1" applyBorder="1" applyAlignment="1">
      <alignment wrapText="1"/>
    </xf>
    <xf numFmtId="0" fontId="0" fillId="0" borderId="4" xfId="0" applyFill="1" applyBorder="1" applyAlignment="1"/>
    <xf numFmtId="0" fontId="0" fillId="0" borderId="5" xfId="0" applyFill="1" applyBorder="1" applyAlignment="1"/>
    <xf numFmtId="0" fontId="0" fillId="0" borderId="11" xfId="0" applyFill="1" applyBorder="1" applyAlignment="1">
      <alignment horizontal="left" vertical="top" wrapText="1"/>
    </xf>
    <xf numFmtId="0" fontId="0" fillId="0" borderId="5" xfId="0" applyFill="1" applyBorder="1" applyAlignment="1">
      <alignment horizontal="left" vertical="top" wrapText="1"/>
    </xf>
    <xf numFmtId="0" fontId="0" fillId="0" borderId="33" xfId="0" applyFill="1" applyBorder="1" applyAlignment="1">
      <alignment horizontal="left" vertical="top" wrapText="1"/>
    </xf>
    <xf numFmtId="0" fontId="0" fillId="0" borderId="11" xfId="0" applyFill="1" applyBorder="1" applyAlignment="1">
      <alignment vertical="top" wrapText="1"/>
    </xf>
    <xf numFmtId="0" fontId="0" fillId="0" borderId="5" xfId="0" applyFill="1" applyBorder="1" applyAlignment="1">
      <alignment vertical="top" wrapText="1"/>
    </xf>
    <xf numFmtId="0" fontId="0" fillId="0" borderId="33" xfId="0" applyFill="1" applyBorder="1" applyAlignment="1">
      <alignment vertical="top" wrapText="1"/>
    </xf>
    <xf numFmtId="0" fontId="6" fillId="0" borderId="8" xfId="0" applyFont="1" applyFill="1" applyBorder="1" applyAlignment="1">
      <alignment horizontal="left"/>
    </xf>
    <xf numFmtId="49" fontId="0" fillId="0" borderId="11" xfId="0" applyNumberFormat="1" applyFill="1" applyBorder="1" applyAlignment="1">
      <alignment horizontal="left" vertical="top"/>
    </xf>
    <xf numFmtId="49" fontId="0" fillId="0" borderId="5" xfId="0" applyNumberFormat="1" applyFill="1" applyBorder="1" applyAlignment="1">
      <alignment horizontal="left" vertical="top"/>
    </xf>
    <xf numFmtId="49" fontId="0" fillId="0" borderId="33" xfId="0" applyNumberFormat="1" applyFill="1" applyBorder="1" applyAlignment="1">
      <alignment horizontal="left" vertical="top"/>
    </xf>
    <xf numFmtId="0" fontId="0" fillId="0" borderId="11" xfId="0" applyFill="1" applyBorder="1" applyAlignment="1">
      <alignment horizontal="left" vertical="top"/>
    </xf>
    <xf numFmtId="0" fontId="0" fillId="0" borderId="5" xfId="0" applyFill="1" applyBorder="1" applyAlignment="1">
      <alignment horizontal="left" vertical="top"/>
    </xf>
    <xf numFmtId="0" fontId="0" fillId="0" borderId="33" xfId="0" applyFill="1" applyBorder="1" applyAlignment="1">
      <alignment horizontal="left" vertical="top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9"/>
  <sheetViews>
    <sheetView tabSelected="1" zoomScaleNormal="100" workbookViewId="0">
      <selection activeCell="C4" sqref="C4:G5"/>
    </sheetView>
  </sheetViews>
  <sheetFormatPr defaultRowHeight="12.75" x14ac:dyDescent="0.2"/>
  <cols>
    <col min="1" max="2" width="10.7109375" customWidth="1"/>
    <col min="3" max="3" width="16.7109375" bestFit="1" customWidth="1"/>
    <col min="4" max="4" width="12.5703125" customWidth="1"/>
    <col min="5" max="5" width="14.140625" customWidth="1"/>
    <col min="6" max="6" width="15.7109375" bestFit="1" customWidth="1"/>
    <col min="7" max="7" width="14.28515625" customWidth="1"/>
    <col min="8" max="8" width="9" bestFit="1" customWidth="1"/>
    <col min="9" max="9" width="16.7109375" customWidth="1"/>
    <col min="10" max="10" width="16.28515625" bestFit="1" customWidth="1"/>
    <col min="11" max="11" width="15.7109375" bestFit="1" customWidth="1"/>
    <col min="12" max="12" width="9" bestFit="1" customWidth="1"/>
    <col min="13" max="13" width="17.85546875" customWidth="1"/>
  </cols>
  <sheetData>
    <row r="1" spans="1:9" ht="13.5" thickBot="1" x14ac:dyDescent="0.25">
      <c r="G1" s="78"/>
    </row>
    <row r="2" spans="1:9" ht="13.5" thickBot="1" x14ac:dyDescent="0.25">
      <c r="A2" s="116" t="s">
        <v>30</v>
      </c>
      <c r="B2" s="117"/>
      <c r="C2" s="117"/>
      <c r="D2" s="117"/>
      <c r="E2" s="117"/>
      <c r="F2" s="117"/>
      <c r="G2" s="118"/>
    </row>
    <row r="3" spans="1:9" ht="5.0999999999999996" customHeight="1" x14ac:dyDescent="0.2">
      <c r="A3" s="1"/>
      <c r="B3" s="2"/>
      <c r="C3" s="2"/>
      <c r="D3" s="2"/>
      <c r="E3" s="2"/>
      <c r="F3" s="2"/>
      <c r="G3" s="3"/>
    </row>
    <row r="4" spans="1:9" x14ac:dyDescent="0.2">
      <c r="A4" s="12" t="s">
        <v>0</v>
      </c>
      <c r="B4" s="13"/>
      <c r="C4" s="119" t="s">
        <v>43</v>
      </c>
      <c r="D4" s="120"/>
      <c r="E4" s="120"/>
      <c r="F4" s="120"/>
      <c r="G4" s="121"/>
    </row>
    <row r="5" spans="1:9" x14ac:dyDescent="0.2">
      <c r="A5" s="16"/>
      <c r="B5" s="14"/>
      <c r="C5" s="122"/>
      <c r="D5" s="123"/>
      <c r="E5" s="123"/>
      <c r="F5" s="123"/>
      <c r="G5" s="124"/>
    </row>
    <row r="6" spans="1:9" ht="5.0999999999999996" customHeight="1" x14ac:dyDescent="0.2">
      <c r="A6" s="16"/>
      <c r="B6" s="14"/>
      <c r="C6" s="19"/>
      <c r="D6" s="19"/>
      <c r="E6" s="19"/>
      <c r="F6" s="19"/>
      <c r="G6" s="20"/>
    </row>
    <row r="7" spans="1:9" ht="27" customHeight="1" x14ac:dyDescent="0.2">
      <c r="A7" s="43" t="s">
        <v>1</v>
      </c>
      <c r="B7" s="21"/>
      <c r="C7" s="125" t="s">
        <v>44</v>
      </c>
      <c r="D7" s="126"/>
      <c r="E7" s="126"/>
      <c r="F7" s="126"/>
      <c r="G7" s="127"/>
    </row>
    <row r="8" spans="1:9" ht="20.25" customHeight="1" x14ac:dyDescent="0.2">
      <c r="A8" s="16"/>
      <c r="B8" s="14"/>
      <c r="C8" s="128"/>
      <c r="D8" s="129"/>
      <c r="E8" s="129"/>
      <c r="F8" s="129"/>
      <c r="G8" s="130"/>
    </row>
    <row r="9" spans="1:9" ht="6" customHeight="1" x14ac:dyDescent="0.2">
      <c r="A9" s="16"/>
      <c r="B9" s="14"/>
      <c r="C9" s="131"/>
      <c r="D9" s="132"/>
      <c r="E9" s="132"/>
      <c r="F9" s="132"/>
      <c r="G9" s="133"/>
    </row>
    <row r="10" spans="1:9" ht="6" customHeight="1" x14ac:dyDescent="0.2">
      <c r="A10" s="16"/>
      <c r="B10" s="14"/>
      <c r="C10" s="14"/>
      <c r="D10" s="14"/>
      <c r="E10" s="19"/>
      <c r="F10" s="19"/>
      <c r="G10" s="20"/>
    </row>
    <row r="11" spans="1:9" ht="34.5" customHeight="1" x14ac:dyDescent="0.2">
      <c r="A11" s="12" t="s">
        <v>2</v>
      </c>
      <c r="B11" s="13"/>
      <c r="C11" s="125" t="s">
        <v>45</v>
      </c>
      <c r="D11" s="126"/>
      <c r="E11" s="126"/>
      <c r="F11" s="126"/>
      <c r="G11" s="127"/>
    </row>
    <row r="12" spans="1:9" ht="6" customHeight="1" x14ac:dyDescent="0.3">
      <c r="A12" s="16"/>
      <c r="B12" s="14"/>
      <c r="C12" s="128"/>
      <c r="D12" s="129"/>
      <c r="E12" s="129"/>
      <c r="F12" s="129"/>
      <c r="G12" s="130"/>
      <c r="I12" s="70"/>
    </row>
    <row r="13" spans="1:9" ht="5.25" customHeight="1" x14ac:dyDescent="0.2">
      <c r="A13" s="16"/>
      <c r="B13" s="14"/>
      <c r="C13" s="128"/>
      <c r="D13" s="129"/>
      <c r="E13" s="129"/>
      <c r="F13" s="129"/>
      <c r="G13" s="130"/>
    </row>
    <row r="14" spans="1:9" ht="7.5" customHeight="1" x14ac:dyDescent="0.2">
      <c r="A14" s="16"/>
      <c r="B14" s="14"/>
      <c r="C14" s="131"/>
      <c r="D14" s="132"/>
      <c r="E14" s="132"/>
      <c r="F14" s="132"/>
      <c r="G14" s="133"/>
    </row>
    <row r="15" spans="1:9" ht="3.75" customHeight="1" x14ac:dyDescent="0.2">
      <c r="A15" s="16"/>
      <c r="B15" s="14"/>
      <c r="C15" s="19"/>
      <c r="D15" s="19"/>
      <c r="E15" s="19"/>
      <c r="F15" s="19"/>
      <c r="G15" s="20"/>
    </row>
    <row r="16" spans="1:9" ht="26.25" customHeight="1" x14ac:dyDescent="0.2">
      <c r="A16" s="12" t="s">
        <v>17</v>
      </c>
      <c r="B16" s="57"/>
      <c r="C16" s="134" t="s">
        <v>35</v>
      </c>
      <c r="D16" s="135"/>
      <c r="E16" s="135"/>
      <c r="F16" s="135"/>
      <c r="G16" s="136"/>
    </row>
    <row r="17" spans="1:13" ht="5.0999999999999996" customHeight="1" x14ac:dyDescent="0.2">
      <c r="A17" s="16"/>
      <c r="B17" s="14"/>
      <c r="C17" s="19"/>
      <c r="D17" s="19"/>
      <c r="E17" s="19"/>
      <c r="F17" s="19"/>
      <c r="G17" s="20"/>
    </row>
    <row r="18" spans="1:13" x14ac:dyDescent="0.2">
      <c r="A18" s="137" t="s">
        <v>32</v>
      </c>
      <c r="B18" s="138"/>
      <c r="C18" s="138"/>
      <c r="D18" s="138"/>
      <c r="E18" s="146" t="s">
        <v>36</v>
      </c>
      <c r="F18" s="147"/>
      <c r="G18" s="148"/>
    </row>
    <row r="19" spans="1:13" ht="5.0999999999999996" customHeight="1" x14ac:dyDescent="0.2">
      <c r="A19" s="16"/>
      <c r="B19" s="14"/>
      <c r="C19" s="14"/>
      <c r="D19" s="14"/>
      <c r="E19" s="14"/>
      <c r="F19" s="14"/>
      <c r="G19" s="15"/>
    </row>
    <row r="20" spans="1:13" ht="26.25" customHeight="1" x14ac:dyDescent="0.2">
      <c r="A20" s="12" t="s">
        <v>3</v>
      </c>
      <c r="B20" s="57"/>
      <c r="C20" s="142" t="s">
        <v>41</v>
      </c>
      <c r="D20" s="143"/>
      <c r="E20" s="143"/>
      <c r="F20" s="143"/>
      <c r="G20" s="144"/>
    </row>
    <row r="21" spans="1:13" ht="25.5" customHeight="1" x14ac:dyDescent="0.2">
      <c r="A21" s="114" t="s">
        <v>33</v>
      </c>
      <c r="B21" s="115"/>
      <c r="C21" s="145"/>
      <c r="D21" s="139" t="s">
        <v>41</v>
      </c>
      <c r="E21" s="140"/>
      <c r="F21" s="140"/>
      <c r="G21" s="141"/>
    </row>
    <row r="22" spans="1:13" x14ac:dyDescent="0.2">
      <c r="A22" s="12" t="s">
        <v>22</v>
      </c>
      <c r="B22" s="57"/>
      <c r="C22" s="84" t="s">
        <v>31</v>
      </c>
      <c r="D22" s="85"/>
      <c r="E22" s="85"/>
      <c r="F22" s="85"/>
      <c r="G22" s="86"/>
    </row>
    <row r="23" spans="1:13" ht="5.0999999999999996" customHeight="1" x14ac:dyDescent="0.2">
      <c r="A23" s="16"/>
      <c r="B23" s="14"/>
      <c r="C23" s="14"/>
      <c r="D23" s="14"/>
      <c r="E23" s="14"/>
      <c r="F23" s="14"/>
      <c r="G23" s="15"/>
    </row>
    <row r="24" spans="1:13" x14ac:dyDescent="0.2">
      <c r="A24" s="12" t="s">
        <v>4</v>
      </c>
      <c r="B24" s="13"/>
      <c r="C24" s="13"/>
      <c r="D24" s="149" t="s">
        <v>42</v>
      </c>
      <c r="E24" s="150"/>
      <c r="F24" s="150"/>
      <c r="G24" s="151"/>
    </row>
    <row r="25" spans="1:13" ht="5.0999999999999996" customHeight="1" thickBot="1" x14ac:dyDescent="0.25">
      <c r="A25" s="16"/>
      <c r="B25" s="14"/>
      <c r="C25" s="14"/>
      <c r="D25" s="14"/>
      <c r="E25" s="19"/>
      <c r="F25" s="19"/>
      <c r="G25" s="20"/>
      <c r="I25" s="11"/>
      <c r="J25" s="11"/>
      <c r="K25" s="11"/>
      <c r="L25" s="11"/>
      <c r="M25" s="11"/>
    </row>
    <row r="26" spans="1:13" s="11" customFormat="1" ht="13.5" thickBot="1" x14ac:dyDescent="0.25">
      <c r="A26" s="113" t="s">
        <v>11</v>
      </c>
      <c r="B26" s="85"/>
      <c r="C26" s="85"/>
      <c r="D26" s="85"/>
      <c r="E26" s="85"/>
      <c r="F26" s="97">
        <f>I26</f>
        <v>3700000</v>
      </c>
      <c r="G26" s="98"/>
      <c r="I26" s="79">
        <v>3700000</v>
      </c>
      <c r="J26" s="52"/>
    </row>
    <row r="27" spans="1:13" s="11" customFormat="1" ht="13.5" thickBot="1" x14ac:dyDescent="0.25">
      <c r="A27" s="9" t="s">
        <v>10</v>
      </c>
      <c r="B27" s="10"/>
      <c r="C27" s="10"/>
      <c r="D27" s="10"/>
      <c r="E27" s="10"/>
      <c r="F27" s="97">
        <v>0</v>
      </c>
      <c r="G27" s="98"/>
      <c r="J27" s="60"/>
      <c r="L27" s="61"/>
      <c r="M27" s="60"/>
    </row>
    <row r="28" spans="1:13" s="11" customFormat="1" ht="13.5" thickBot="1" x14ac:dyDescent="0.25">
      <c r="A28" s="9" t="s">
        <v>12</v>
      </c>
      <c r="B28" s="10"/>
      <c r="C28" s="10"/>
      <c r="D28" s="10"/>
      <c r="E28" s="10"/>
      <c r="F28" s="97">
        <f>F26-F27</f>
        <v>3700000</v>
      </c>
      <c r="G28" s="98"/>
      <c r="I28" s="60">
        <f>SUM(F29:G32)</f>
        <v>3700000</v>
      </c>
      <c r="J28" s="60"/>
      <c r="L28" s="61"/>
      <c r="M28" s="60"/>
    </row>
    <row r="29" spans="1:13" s="11" customFormat="1" ht="13.5" thickBot="1" x14ac:dyDescent="0.25">
      <c r="A29" s="114" t="s">
        <v>29</v>
      </c>
      <c r="B29" s="115"/>
      <c r="C29" s="115"/>
      <c r="D29" s="115"/>
      <c r="E29" s="115"/>
      <c r="F29" s="97">
        <v>0</v>
      </c>
      <c r="G29" s="98"/>
      <c r="I29" s="60"/>
      <c r="J29" s="60"/>
      <c r="M29" s="60"/>
    </row>
    <row r="30" spans="1:13" s="11" customFormat="1" ht="13.5" thickBot="1" x14ac:dyDescent="0.25">
      <c r="A30" s="113" t="s">
        <v>9</v>
      </c>
      <c r="B30" s="85"/>
      <c r="C30" s="85"/>
      <c r="D30" s="85"/>
      <c r="E30" s="86"/>
      <c r="F30" s="97">
        <f>F28*0.1</f>
        <v>370000</v>
      </c>
      <c r="G30" s="98"/>
      <c r="J30" s="60"/>
      <c r="M30" s="60"/>
    </row>
    <row r="31" spans="1:13" s="11" customFormat="1" ht="13.5" thickBot="1" x14ac:dyDescent="0.25">
      <c r="A31" s="113" t="s">
        <v>38</v>
      </c>
      <c r="B31" s="85"/>
      <c r="C31" s="85"/>
      <c r="D31" s="85"/>
      <c r="E31" s="86"/>
      <c r="F31" s="97">
        <f>F28*0.05</f>
        <v>185000</v>
      </c>
      <c r="G31" s="98"/>
      <c r="I31" s="60"/>
      <c r="M31" s="60"/>
    </row>
    <row r="32" spans="1:13" s="11" customFormat="1" ht="13.5" thickBot="1" x14ac:dyDescent="0.25">
      <c r="A32" s="113" t="s">
        <v>37</v>
      </c>
      <c r="B32" s="85"/>
      <c r="C32" s="85"/>
      <c r="D32" s="85"/>
      <c r="E32" s="85"/>
      <c r="F32" s="97">
        <f>F28*0.85</f>
        <v>3145000</v>
      </c>
      <c r="G32" s="98"/>
      <c r="J32" s="52"/>
      <c r="K32" s="53"/>
    </row>
    <row r="33" spans="1:13" s="11" customFormat="1" ht="5.0999999999999996" customHeight="1" thickBot="1" x14ac:dyDescent="0.25">
      <c r="A33" s="12"/>
      <c r="B33" s="13"/>
      <c r="C33" s="13"/>
      <c r="D33" s="13"/>
      <c r="E33" s="13"/>
      <c r="F33" s="58"/>
      <c r="G33" s="59"/>
    </row>
    <row r="34" spans="1:13" s="11" customFormat="1" ht="13.5" thickBot="1" x14ac:dyDescent="0.25">
      <c r="A34" s="12" t="s">
        <v>13</v>
      </c>
      <c r="B34" s="13"/>
      <c r="C34" s="13"/>
      <c r="D34" s="13"/>
      <c r="E34" s="13"/>
      <c r="F34" s="97">
        <f>SUM(F36:G40)</f>
        <v>3700000</v>
      </c>
      <c r="G34" s="98"/>
      <c r="I34" s="60"/>
      <c r="M34" s="60"/>
    </row>
    <row r="35" spans="1:13" s="11" customFormat="1" ht="5.0999999999999996" customHeight="1" thickBot="1" x14ac:dyDescent="0.25">
      <c r="A35" s="12"/>
      <c r="B35" s="13"/>
      <c r="C35" s="13"/>
      <c r="D35" s="13"/>
      <c r="E35" s="13"/>
      <c r="F35" s="58"/>
      <c r="G35" s="59"/>
      <c r="I35" s="60"/>
    </row>
    <row r="36" spans="1:13" s="11" customFormat="1" ht="13.5" thickBot="1" x14ac:dyDescent="0.25">
      <c r="A36" s="16" t="s">
        <v>5</v>
      </c>
      <c r="B36" s="84" t="s">
        <v>34</v>
      </c>
      <c r="C36" s="85"/>
      <c r="D36" s="85"/>
      <c r="E36" s="85"/>
      <c r="F36" s="97">
        <f>F31+F32</f>
        <v>3330000</v>
      </c>
      <c r="G36" s="98"/>
      <c r="I36" s="60"/>
    </row>
    <row r="37" spans="1:13" s="11" customFormat="1" ht="5.0999999999999996" customHeight="1" thickBot="1" x14ac:dyDescent="0.25">
      <c r="A37" s="16"/>
      <c r="B37" s="14"/>
      <c r="C37" s="17"/>
      <c r="D37" s="14"/>
      <c r="E37" s="14"/>
      <c r="F37" s="58"/>
      <c r="G37" s="59"/>
      <c r="I37" s="60"/>
    </row>
    <row r="38" spans="1:13" s="11" customFormat="1" ht="13.5" thickBot="1" x14ac:dyDescent="0.25">
      <c r="A38" s="16"/>
      <c r="B38" s="84" t="s">
        <v>14</v>
      </c>
      <c r="C38" s="85"/>
      <c r="D38" s="85"/>
      <c r="E38" s="85"/>
      <c r="F38" s="97">
        <f>F30</f>
        <v>370000</v>
      </c>
      <c r="G38" s="98"/>
      <c r="I38" s="60"/>
      <c r="J38" s="60"/>
    </row>
    <row r="39" spans="1:13" s="11" customFormat="1" ht="5.0999999999999996" customHeight="1" thickBot="1" x14ac:dyDescent="0.25">
      <c r="A39" s="16"/>
      <c r="B39" s="14"/>
      <c r="C39" s="17"/>
      <c r="D39" s="14"/>
      <c r="E39" s="14"/>
      <c r="F39" s="58"/>
      <c r="G39" s="59"/>
      <c r="I39" s="60"/>
    </row>
    <row r="40" spans="1:13" s="11" customFormat="1" ht="13.5" thickBot="1" x14ac:dyDescent="0.25">
      <c r="A40" s="16"/>
      <c r="B40" s="21" t="s">
        <v>15</v>
      </c>
      <c r="C40" s="13"/>
      <c r="D40" s="13"/>
      <c r="E40" s="13"/>
      <c r="F40" s="97">
        <f>F27</f>
        <v>0</v>
      </c>
      <c r="G40" s="98"/>
      <c r="I40" s="60"/>
    </row>
    <row r="41" spans="1:13" s="11" customFormat="1" ht="2.25" customHeight="1" thickBot="1" x14ac:dyDescent="0.25">
      <c r="A41" s="16"/>
      <c r="B41" s="35"/>
      <c r="C41" s="35"/>
      <c r="D41" s="35"/>
      <c r="E41" s="35"/>
      <c r="F41" s="19"/>
      <c r="G41" s="20"/>
    </row>
    <row r="42" spans="1:13" s="11" customFormat="1" ht="60" customHeight="1" thickBot="1" x14ac:dyDescent="0.25">
      <c r="A42" s="108" t="s">
        <v>27</v>
      </c>
      <c r="B42" s="109"/>
      <c r="C42" s="50" t="s">
        <v>26</v>
      </c>
      <c r="D42" s="47" t="s">
        <v>24</v>
      </c>
      <c r="E42" s="51" t="s">
        <v>28</v>
      </c>
      <c r="F42" s="48" t="s">
        <v>25</v>
      </c>
      <c r="G42" s="77">
        <f>F26*0.05</f>
        <v>185000</v>
      </c>
      <c r="I42" s="60"/>
      <c r="K42" s="60"/>
      <c r="M42" s="60"/>
    </row>
    <row r="43" spans="1:13" s="11" customFormat="1" ht="8.25" customHeight="1" x14ac:dyDescent="0.2">
      <c r="A43" s="41"/>
      <c r="B43" s="37"/>
      <c r="C43" s="38"/>
      <c r="D43" s="39"/>
      <c r="E43" s="14"/>
      <c r="F43" s="40"/>
      <c r="G43" s="42"/>
      <c r="I43" s="34"/>
    </row>
    <row r="44" spans="1:13" s="11" customFormat="1" ht="13.5" thickBot="1" x14ac:dyDescent="0.25">
      <c r="A44" s="43" t="s">
        <v>16</v>
      </c>
      <c r="B44" s="44"/>
      <c r="C44" s="44"/>
      <c r="D44" s="44"/>
      <c r="E44" s="44"/>
      <c r="F44" s="45"/>
      <c r="G44" s="46"/>
    </row>
    <row r="45" spans="1:13" s="11" customFormat="1" ht="13.5" thickBot="1" x14ac:dyDescent="0.25">
      <c r="A45" s="16"/>
      <c r="B45" s="14"/>
      <c r="C45" s="14"/>
      <c r="D45" s="14"/>
      <c r="E45" s="14"/>
      <c r="F45" s="23" t="s">
        <v>20</v>
      </c>
      <c r="G45" s="18" t="s">
        <v>21</v>
      </c>
    </row>
    <row r="46" spans="1:13" s="11" customFormat="1" ht="15" customHeight="1" thickBot="1" x14ac:dyDescent="0.25">
      <c r="A46" s="16"/>
      <c r="B46" s="14"/>
      <c r="C46" s="14"/>
      <c r="D46" s="110">
        <v>2016</v>
      </c>
      <c r="E46" s="30" t="s">
        <v>6</v>
      </c>
      <c r="F46" s="62"/>
      <c r="G46" s="62"/>
    </row>
    <row r="47" spans="1:13" s="11" customFormat="1" x14ac:dyDescent="0.2">
      <c r="A47" s="16"/>
      <c r="B47" s="14"/>
      <c r="C47" s="14"/>
      <c r="D47" s="111"/>
      <c r="E47" s="31" t="s">
        <v>18</v>
      </c>
      <c r="F47" s="63"/>
      <c r="G47" s="63"/>
    </row>
    <row r="48" spans="1:13" s="11" customFormat="1" x14ac:dyDescent="0.2">
      <c r="A48" s="16"/>
      <c r="B48" s="14"/>
      <c r="C48" s="14"/>
      <c r="D48" s="111"/>
      <c r="E48" s="32" t="s">
        <v>19</v>
      </c>
      <c r="F48" s="64"/>
      <c r="G48" s="64"/>
    </row>
    <row r="49" spans="1:13" s="11" customFormat="1" ht="14.25" customHeight="1" thickBot="1" x14ac:dyDescent="0.25">
      <c r="A49" s="16"/>
      <c r="B49" s="14"/>
      <c r="C49" s="14"/>
      <c r="D49" s="112"/>
      <c r="E49" s="33" t="s">
        <v>23</v>
      </c>
      <c r="F49" s="65"/>
      <c r="G49" s="65"/>
    </row>
    <row r="50" spans="1:13" s="11" customFormat="1" ht="13.5" thickBot="1" x14ac:dyDescent="0.25">
      <c r="A50" s="16"/>
      <c r="B50" s="14"/>
      <c r="C50" s="14"/>
      <c r="D50" s="14"/>
      <c r="E50" s="14"/>
      <c r="F50" s="66"/>
      <c r="G50" s="67"/>
    </row>
    <row r="51" spans="1:13" s="11" customFormat="1" ht="13.5" thickBot="1" x14ac:dyDescent="0.25">
      <c r="A51" s="16"/>
      <c r="B51" s="14"/>
      <c r="C51" s="14"/>
      <c r="D51" s="110">
        <v>2017</v>
      </c>
      <c r="E51" s="55" t="s">
        <v>6</v>
      </c>
      <c r="F51" s="80">
        <f>SUM(F52:F54)</f>
        <v>740000</v>
      </c>
      <c r="G51" s="62"/>
      <c r="I51" s="69">
        <f>SUM(F51,F56)</f>
        <v>3700000</v>
      </c>
      <c r="J51" s="69"/>
    </row>
    <row r="52" spans="1:13" s="11" customFormat="1" ht="12" customHeight="1" x14ac:dyDescent="0.2">
      <c r="A52" s="16"/>
      <c r="B52" s="14"/>
      <c r="C52" s="14"/>
      <c r="D52" s="111"/>
      <c r="E52" s="54" t="s">
        <v>18</v>
      </c>
      <c r="F52" s="81">
        <f>F38*0.2</f>
        <v>74000</v>
      </c>
      <c r="G52" s="63"/>
      <c r="I52" s="69"/>
      <c r="J52" s="69"/>
      <c r="M52" s="72"/>
    </row>
    <row r="53" spans="1:13" s="11" customFormat="1" x14ac:dyDescent="0.2">
      <c r="A53" s="16"/>
      <c r="B53" s="14"/>
      <c r="C53" s="14"/>
      <c r="D53" s="111"/>
      <c r="E53" s="21" t="s">
        <v>19</v>
      </c>
      <c r="F53" s="82">
        <f>F36*0.2</f>
        <v>666000</v>
      </c>
      <c r="G53" s="68"/>
      <c r="J53" s="60"/>
    </row>
    <row r="54" spans="1:13" s="11" customFormat="1" ht="14.25" customHeight="1" thickBot="1" x14ac:dyDescent="0.25">
      <c r="A54" s="16"/>
      <c r="B54" s="14"/>
      <c r="C54" s="14"/>
      <c r="D54" s="112"/>
      <c r="E54" s="56" t="s">
        <v>23</v>
      </c>
      <c r="F54" s="83">
        <f>F40*0.2</f>
        <v>0</v>
      </c>
      <c r="G54" s="65"/>
      <c r="I54" s="72"/>
      <c r="J54" s="60"/>
    </row>
    <row r="55" spans="1:13" s="11" customFormat="1" ht="12" customHeight="1" thickBot="1" x14ac:dyDescent="0.25">
      <c r="A55" s="16"/>
      <c r="B55" s="14"/>
      <c r="C55" s="14"/>
      <c r="D55" s="28"/>
      <c r="E55" s="24"/>
      <c r="F55" s="71"/>
      <c r="G55" s="20"/>
      <c r="J55" s="60"/>
    </row>
    <row r="56" spans="1:13" s="11" customFormat="1" ht="13.5" thickBot="1" x14ac:dyDescent="0.25">
      <c r="A56" s="16"/>
      <c r="B56" s="14"/>
      <c r="C56" s="14"/>
      <c r="D56" s="110">
        <v>2018</v>
      </c>
      <c r="E56" s="30" t="s">
        <v>6</v>
      </c>
      <c r="F56" s="73">
        <f>SUM(F57:F59)</f>
        <v>2960000</v>
      </c>
      <c r="G56" s="23"/>
      <c r="M56" s="72"/>
    </row>
    <row r="57" spans="1:13" s="11" customFormat="1" x14ac:dyDescent="0.2">
      <c r="A57" s="16"/>
      <c r="B57" s="14"/>
      <c r="C57" s="14"/>
      <c r="D57" s="111"/>
      <c r="E57" s="29" t="s">
        <v>18</v>
      </c>
      <c r="F57" s="74">
        <f>F38*0.8</f>
        <v>296000</v>
      </c>
      <c r="G57" s="22"/>
      <c r="I57" s="60"/>
    </row>
    <row r="58" spans="1:13" s="11" customFormat="1" x14ac:dyDescent="0.2">
      <c r="A58" s="16"/>
      <c r="B58" s="14"/>
      <c r="C58" s="14"/>
      <c r="D58" s="111"/>
      <c r="E58" s="25" t="s">
        <v>19</v>
      </c>
      <c r="F58" s="75">
        <f>F36*0.8</f>
        <v>2664000</v>
      </c>
      <c r="G58" s="26"/>
      <c r="I58" s="60"/>
    </row>
    <row r="59" spans="1:13" s="11" customFormat="1" ht="12.75" customHeight="1" thickBot="1" x14ac:dyDescent="0.25">
      <c r="A59" s="16"/>
      <c r="B59" s="14"/>
      <c r="C59" s="14"/>
      <c r="D59" s="112"/>
      <c r="E59" s="33" t="s">
        <v>23</v>
      </c>
      <c r="F59" s="76">
        <f>F40*0.8</f>
        <v>0</v>
      </c>
      <c r="G59" s="27"/>
      <c r="I59" s="60"/>
    </row>
    <row r="60" spans="1:13" s="11" customFormat="1" ht="4.5" customHeight="1" x14ac:dyDescent="0.2">
      <c r="A60" s="16"/>
      <c r="B60" s="14"/>
      <c r="C60" s="14"/>
      <c r="D60" s="14"/>
      <c r="E60" s="14"/>
      <c r="F60" s="19"/>
      <c r="G60" s="20"/>
    </row>
    <row r="61" spans="1:13" s="11" customFormat="1" ht="4.5" customHeight="1" x14ac:dyDescent="0.2">
      <c r="A61" s="16"/>
      <c r="B61" s="14"/>
      <c r="C61" s="14"/>
      <c r="D61" s="14"/>
      <c r="E61" s="14"/>
      <c r="F61" s="19"/>
      <c r="G61" s="20"/>
    </row>
    <row r="62" spans="1:13" ht="5.0999999999999996" customHeight="1" x14ac:dyDescent="0.2">
      <c r="A62" s="6"/>
      <c r="B62" s="7"/>
      <c r="C62" s="7"/>
      <c r="D62" s="7"/>
      <c r="E62" s="7"/>
      <c r="F62" s="14"/>
      <c r="G62" s="15"/>
    </row>
    <row r="63" spans="1:13" x14ac:dyDescent="0.2">
      <c r="A63" s="4" t="s">
        <v>7</v>
      </c>
      <c r="B63" s="5"/>
      <c r="C63" s="5"/>
      <c r="D63" s="8"/>
      <c r="E63" s="84" t="s">
        <v>39</v>
      </c>
      <c r="F63" s="85"/>
      <c r="G63" s="86"/>
    </row>
    <row r="64" spans="1:13" ht="5.0999999999999996" customHeight="1" x14ac:dyDescent="0.2">
      <c r="A64" s="6"/>
      <c r="B64" s="7"/>
      <c r="C64" s="7"/>
      <c r="D64" s="7"/>
      <c r="E64" s="7"/>
      <c r="F64" s="14"/>
      <c r="G64" s="15"/>
    </row>
    <row r="65" spans="1:7" x14ac:dyDescent="0.2">
      <c r="A65" s="4" t="s">
        <v>8</v>
      </c>
      <c r="B65" s="5"/>
      <c r="C65" s="5"/>
      <c r="D65" s="5"/>
      <c r="E65" s="99" t="s">
        <v>40</v>
      </c>
      <c r="F65" s="100"/>
      <c r="G65" s="101"/>
    </row>
    <row r="66" spans="1:7" x14ac:dyDescent="0.2">
      <c r="A66" s="87"/>
      <c r="B66" s="88"/>
      <c r="C66" s="88"/>
      <c r="D66" s="89"/>
      <c r="E66" s="102"/>
      <c r="F66" s="103"/>
      <c r="G66" s="104"/>
    </row>
    <row r="67" spans="1:7" x14ac:dyDescent="0.2">
      <c r="A67" s="90"/>
      <c r="B67" s="91"/>
      <c r="C67" s="91"/>
      <c r="D67" s="92"/>
      <c r="E67" s="102"/>
      <c r="F67" s="103"/>
      <c r="G67" s="104"/>
    </row>
    <row r="68" spans="1:7" x14ac:dyDescent="0.2">
      <c r="A68" s="90"/>
      <c r="B68" s="91"/>
      <c r="C68" s="91"/>
      <c r="D68" s="92"/>
      <c r="E68" s="102"/>
      <c r="F68" s="103"/>
      <c r="G68" s="104"/>
    </row>
    <row r="69" spans="1:7" ht="13.5" thickBot="1" x14ac:dyDescent="0.25">
      <c r="A69" s="93"/>
      <c r="B69" s="94"/>
      <c r="C69" s="94"/>
      <c r="D69" s="95"/>
      <c r="E69" s="105"/>
      <c r="F69" s="106"/>
      <c r="G69" s="107"/>
    </row>
    <row r="70" spans="1:7" ht="29.25" customHeight="1" x14ac:dyDescent="0.2">
      <c r="A70" s="96"/>
      <c r="B70" s="96"/>
      <c r="C70" s="96"/>
      <c r="D70" s="96"/>
      <c r="E70" s="96"/>
      <c r="F70" s="96"/>
      <c r="G70" s="96"/>
    </row>
    <row r="71" spans="1:7" x14ac:dyDescent="0.2">
      <c r="A71" s="49"/>
    </row>
    <row r="86" spans="3:3" x14ac:dyDescent="0.2">
      <c r="C86" s="36"/>
    </row>
    <row r="87" spans="3:3" x14ac:dyDescent="0.2">
      <c r="C87" s="36"/>
    </row>
    <row r="88" spans="3:3" x14ac:dyDescent="0.2">
      <c r="C88" s="36"/>
    </row>
    <row r="89" spans="3:3" x14ac:dyDescent="0.2">
      <c r="C89" s="36"/>
    </row>
  </sheetData>
  <mergeCells count="38">
    <mergeCell ref="A2:G2"/>
    <mergeCell ref="C4:G5"/>
    <mergeCell ref="C11:G14"/>
    <mergeCell ref="C7:G9"/>
    <mergeCell ref="F28:G28"/>
    <mergeCell ref="F27:G27"/>
    <mergeCell ref="A26:E26"/>
    <mergeCell ref="C22:G22"/>
    <mergeCell ref="C16:G16"/>
    <mergeCell ref="A18:D18"/>
    <mergeCell ref="D21:G21"/>
    <mergeCell ref="C20:G20"/>
    <mergeCell ref="A21:C21"/>
    <mergeCell ref="E18:G18"/>
    <mergeCell ref="D24:G24"/>
    <mergeCell ref="F26:G26"/>
    <mergeCell ref="F36:G36"/>
    <mergeCell ref="F29:G29"/>
    <mergeCell ref="A32:E32"/>
    <mergeCell ref="F32:G32"/>
    <mergeCell ref="F30:G30"/>
    <mergeCell ref="A30:E30"/>
    <mergeCell ref="F31:G31"/>
    <mergeCell ref="A29:E29"/>
    <mergeCell ref="F34:G34"/>
    <mergeCell ref="B36:E36"/>
    <mergeCell ref="A31:E31"/>
    <mergeCell ref="E63:G63"/>
    <mergeCell ref="A66:D69"/>
    <mergeCell ref="A70:G70"/>
    <mergeCell ref="B38:E38"/>
    <mergeCell ref="F38:G38"/>
    <mergeCell ref="E65:G69"/>
    <mergeCell ref="A42:B42"/>
    <mergeCell ref="D46:D49"/>
    <mergeCell ref="F40:G40"/>
    <mergeCell ref="D56:D59"/>
    <mergeCell ref="D51:D54"/>
  </mergeCells>
  <phoneticPr fontId="0" type="noConversion"/>
  <dataValidations count="4">
    <dataValidation type="list" errorStyle="warning" allowBlank="1" showInputMessage="1" showErrorMessage="1" errorTitle="Chybné zadání zdroje!!!" promptTitle="Zadejte zdroj fin. prostředků" prompt="*Vlastní prostředky žadatele - PO a SMUK - hradí si náklady z vlastního rozpočtu sami_x000a_*Prostředky odpověd. odboru - odbor, PO, SMUK - náklady hradí odpověd. odbor_x000a_*Jiný zdroj - odbor, PO, SMUK - zajištěna úhrada nákladů z jiného zdroje (ORJ 20, OREG, ..." sqref="C43">
      <formula1>$O$44:$O$46</formula1>
    </dataValidation>
    <dataValidation type="list" errorStyle="warning" allowBlank="1" showInputMessage="1" showErrorMessage="1" errorTitle="Chybné zadání" promptTitle="Zadajete odpověď" prompt="*ANO - PD je součástí projektu, je uznatelným nákladem a fin. prostředky jsou zahrnuty v celkových nákladech projektu_x000a_*NE - PD není součástí projektu, je nezpůsobilým nákladem a není zahrnuta v celkových nákladech projektu" sqref="G43">
      <formula1>$O$50:$O$51</formula1>
    </dataValidation>
    <dataValidation type="list" errorStyle="warning" allowBlank="1" showInputMessage="1" showErrorMessage="1" errorTitle="Chybné zadání" promptTitle="Zadajete odpověď" prompt="*ANO - PD je součástí projektu, je uznatelným nákladem a fin. prostředky jsou zahrnuty v celkových nákladech projektu_x000a_*NE - PD není součástí projektu, je nezpůsobilým nákladem a není zahrnuta v celkových nákladech projektu" sqref="C42">
      <formula1>$O$50:$O$53</formula1>
    </dataValidation>
    <dataValidation type="list" errorStyle="warning" allowBlank="1" showInputMessage="1" showErrorMessage="1" errorTitle="Chybné zadání zdroje!!!" promptTitle="Zadejte zdroj fin. prostředků" prompt="*Vlast. prostřed. žadatele - pro PO a SMUK - hradí si výdaje z vlastního rozpočtu _x000a_*Prostřed. odpověd. odboru - pro odbor, PO, SMUK - výdaje hradí odpov. odbor_x000a_*Jiný zdroj - pro odbor, PO, SMUK - zajištěna úhrada výdajů z jiného zdroje - ORJ 20,OREG.. " sqref="E42">
      <formula1>$O$44:$O$48</formula1>
    </dataValidation>
  </dataValidations>
  <pageMargins left="0.78740157480314965" right="0.78740157480314965" top="0.43307086614173229" bottom="0.43307086614173229" header="0.31496062992125984" footer="0.31496062992125984"/>
  <pageSetup paperSize="9" scale="90" orientation="portrait" r:id="rId1"/>
  <headerFooter scaleWithDoc="0" alignWithMargins="0">
    <oddHeader>&amp;R&amp;12Příloha č. 1 mat. č. 337/ZK/16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Company>Jihočeský kraj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Vodička</dc:creator>
  <cp:lastModifiedBy>Martin Kolář</cp:lastModifiedBy>
  <cp:lastPrinted>2016-06-02T08:23:30Z</cp:lastPrinted>
  <dcterms:created xsi:type="dcterms:W3CDTF">2007-09-24T07:15:17Z</dcterms:created>
  <dcterms:modified xsi:type="dcterms:W3CDTF">2016-06-02T08:24:23Z</dcterms:modified>
</cp:coreProperties>
</file>