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6" i="1" l="1"/>
  <c r="F53" i="1" l="1"/>
  <c r="G42" i="1" l="1"/>
  <c r="F40" i="1" l="1"/>
  <c r="F54" i="1" s="1"/>
  <c r="F28" i="1"/>
  <c r="F38" i="1" l="1"/>
  <c r="I28" i="1" l="1"/>
  <c r="F51" i="1" l="1"/>
  <c r="F34" i="1"/>
  <c r="I51" i="1" l="1"/>
</calcChain>
</file>

<file path=xl/sharedStrings.xml><?xml version="1.0" encoding="utf-8"?>
<sst xmlns="http://schemas.openxmlformats.org/spreadsheetml/2006/main" count="55" uniqueCount="47">
  <si>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</si>
  <si>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</si>
  <si>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</si>
  <si>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</si>
  <si>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</si>
  <si>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</si>
  <si>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</si>
  <si>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</si>
  <si>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</si>
  <si>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</si>
  <si>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</si>
  <si>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</si>
  <si>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</si>
  <si>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</si>
  <si>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</si>
  <si>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</si>
  <si>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</si>
  <si>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</si>
  <si>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</si>
  <si>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</si>
  <si>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</si>
  <si>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</si>
  <si>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</si>
  <si>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</si>
  <si>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</si>
  <si>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</si>
  <si>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</si>
  <si>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</si>
  <si>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</si>
  <si>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</si>
  <si>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</si>
  <si>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</si>
  <si>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</si>
  <si>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</si>
  <si>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</si>
  <si>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</si>
  <si>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VOŠ, SPŠ automobilní a technická, České Budějovice</t>
  </si>
  <si>
    <t>Bc. Jan Šindelář</t>
  </si>
  <si>
    <t xml:space="preserve">           podíl jiných nár. zdrojů financování:</t>
  </si>
  <si>
    <t>Snížení energetické náročnosti, snížení provozních nákladů na vytápění VOŠ, SPŠ automobilní a technická České Budějovice - dílenský objekt Rudolfovská, II.</t>
  </si>
  <si>
    <t>Vyšší odborná škola, Střední průmyslová škola automobilní a technická, České Budějovice, Skuherského 3</t>
  </si>
  <si>
    <t>5.1b - Snížení energetické náročnosti VOŠ, SPŠ automobilní a technické, České Budějovice, Skuherského 1274/3, objekt Rudolfovská 1988/17</t>
  </si>
  <si>
    <t>Snížení energetické náročnosti VOŠ, SPŠ automobilní a technická České Budějovice - dílenský objekt Rudolfovská, II - instalace nuceného větrání s rekuperací.</t>
  </si>
  <si>
    <t>2017</t>
  </si>
  <si>
    <t xml:space="preserve">           podíl evropských fondů (70 %)</t>
  </si>
  <si>
    <t>2018 - 2019</t>
  </si>
  <si>
    <t>zpracování PD září 2016, podání žádosti 2017, realizace projektu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</si>
</sst>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ill="1" applyBorder="1" applyAlignment="1"/>
    <xf numFmtId="164" fontId="0" fillId="0" borderId="12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16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11" sqref="H1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90" t="s">
        <v>30</v>
      </c>
      <c r="B2" s="91"/>
      <c r="C2" s="91"/>
      <c r="D2" s="91"/>
      <c r="E2" s="91"/>
      <c r="F2" s="91"/>
      <c r="G2" s="9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3" t="s">
        <v>41</v>
      </c>
      <c r="D4" s="94"/>
      <c r="E4" s="94"/>
      <c r="F4" s="94"/>
      <c r="G4" s="95"/>
    </row>
    <row r="5" spans="1:9" x14ac:dyDescent="0.2">
      <c r="A5" s="18"/>
      <c r="B5" s="16"/>
      <c r="C5" s="96"/>
      <c r="D5" s="97"/>
      <c r="E5" s="97"/>
      <c r="F5" s="97"/>
      <c r="G5" s="9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08" t="s">
        <v>39</v>
      </c>
      <c r="D7" s="109"/>
      <c r="E7" s="109"/>
      <c r="F7" s="109"/>
      <c r="G7" s="110"/>
    </row>
    <row r="8" spans="1:9" ht="6" customHeight="1" x14ac:dyDescent="0.2">
      <c r="A8" s="18"/>
      <c r="B8" s="16"/>
      <c r="C8" s="111"/>
      <c r="D8" s="112"/>
      <c r="E8" s="112"/>
      <c r="F8" s="112"/>
      <c r="G8" s="113"/>
    </row>
    <row r="9" spans="1:9" ht="30.75" customHeight="1" x14ac:dyDescent="0.2">
      <c r="A9" s="18"/>
      <c r="B9" s="16"/>
      <c r="C9" s="114"/>
      <c r="D9" s="115"/>
      <c r="E9" s="115"/>
      <c r="F9" s="115"/>
      <c r="G9" s="116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9" t="s">
        <v>42</v>
      </c>
      <c r="D11" s="100"/>
      <c r="E11" s="100"/>
      <c r="F11" s="100"/>
      <c r="G11" s="101"/>
    </row>
    <row r="12" spans="1:9" ht="6" customHeight="1" x14ac:dyDescent="0.3">
      <c r="A12" s="18"/>
      <c r="B12" s="16"/>
      <c r="C12" s="102"/>
      <c r="D12" s="103"/>
      <c r="E12" s="103"/>
      <c r="F12" s="103"/>
      <c r="G12" s="104"/>
      <c r="I12" s="72"/>
    </row>
    <row r="13" spans="1:9" ht="5.25" customHeight="1" x14ac:dyDescent="0.2">
      <c r="A13" s="18"/>
      <c r="B13" s="16"/>
      <c r="C13" s="102"/>
      <c r="D13" s="103"/>
      <c r="E13" s="103"/>
      <c r="F13" s="103"/>
      <c r="G13" s="104"/>
    </row>
    <row r="14" spans="1:9" ht="7.5" customHeight="1" x14ac:dyDescent="0.2">
      <c r="A14" s="18"/>
      <c r="B14" s="16"/>
      <c r="C14" s="105"/>
      <c r="D14" s="106"/>
      <c r="E14" s="106"/>
      <c r="F14" s="106"/>
      <c r="G14" s="10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23" t="s">
        <v>35</v>
      </c>
      <c r="D16" s="124"/>
      <c r="E16" s="124"/>
      <c r="F16" s="124"/>
      <c r="G16" s="12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26" t="s">
        <v>32</v>
      </c>
      <c r="B18" s="127"/>
      <c r="C18" s="127"/>
      <c r="D18" s="127"/>
      <c r="E18" s="137" t="s">
        <v>43</v>
      </c>
      <c r="F18" s="138"/>
      <c r="G18" s="13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31" t="s">
        <v>36</v>
      </c>
      <c r="D20" s="132"/>
      <c r="E20" s="132"/>
      <c r="F20" s="132"/>
      <c r="G20" s="133"/>
    </row>
    <row r="21" spans="1:13" ht="25.5" customHeight="1" x14ac:dyDescent="0.2">
      <c r="A21" s="134" t="s">
        <v>33</v>
      </c>
      <c r="B21" s="135"/>
      <c r="C21" s="136"/>
      <c r="D21" s="128" t="s">
        <v>40</v>
      </c>
      <c r="E21" s="129"/>
      <c r="F21" s="129"/>
      <c r="G21" s="130"/>
    </row>
    <row r="22" spans="1:13" x14ac:dyDescent="0.2">
      <c r="A22" s="14" t="s">
        <v>22</v>
      </c>
      <c r="B22" s="59"/>
      <c r="C22" s="121" t="s">
        <v>31</v>
      </c>
      <c r="D22" s="120"/>
      <c r="E22" s="120"/>
      <c r="F22" s="120"/>
      <c r="G22" s="12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0" t="s">
        <v>37</v>
      </c>
      <c r="E24" s="141"/>
      <c r="F24" s="141"/>
      <c r="G24" s="14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9" t="s">
        <v>11</v>
      </c>
      <c r="B26" s="120"/>
      <c r="C26" s="120"/>
      <c r="D26" s="120"/>
      <c r="E26" s="120"/>
      <c r="F26" s="117">
        <v>5882790.6900000004</v>
      </c>
      <c r="G26" s="118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17">
        <v>110319.93</v>
      </c>
      <c r="G27" s="11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17">
        <f>F26-F27</f>
        <v>5772470.7600000007</v>
      </c>
      <c r="G28" s="118"/>
      <c r="I28" s="62">
        <f>SUM(F29:G32)</f>
        <v>5772470.7599999998</v>
      </c>
      <c r="J28" s="62"/>
      <c r="L28" s="63"/>
      <c r="M28" s="62"/>
    </row>
    <row r="29" spans="1:13" s="13" customFormat="1" ht="13.5" thickBot="1" x14ac:dyDescent="0.25">
      <c r="A29" s="134" t="s">
        <v>29</v>
      </c>
      <c r="B29" s="135"/>
      <c r="C29" s="135"/>
      <c r="D29" s="135"/>
      <c r="E29" s="135"/>
      <c r="F29" s="117">
        <v>0</v>
      </c>
      <c r="G29" s="118"/>
      <c r="I29" s="62"/>
      <c r="J29" s="62"/>
      <c r="M29" s="62"/>
    </row>
    <row r="30" spans="1:13" s="13" customFormat="1" ht="13.5" thickBot="1" x14ac:dyDescent="0.25">
      <c r="A30" s="119" t="s">
        <v>9</v>
      </c>
      <c r="B30" s="120"/>
      <c r="C30" s="120"/>
      <c r="D30" s="120"/>
      <c r="E30" s="122"/>
      <c r="F30" s="117">
        <v>1731741.23</v>
      </c>
      <c r="G30" s="118"/>
      <c r="J30" s="62"/>
      <c r="M30" s="62"/>
    </row>
    <row r="31" spans="1:13" s="13" customFormat="1" ht="13.5" thickBot="1" x14ac:dyDescent="0.25">
      <c r="A31" s="119" t="s">
        <v>38</v>
      </c>
      <c r="B31" s="120"/>
      <c r="C31" s="120"/>
      <c r="D31" s="120"/>
      <c r="E31" s="122"/>
      <c r="F31" s="117">
        <v>0</v>
      </c>
      <c r="G31" s="118"/>
      <c r="I31" s="62"/>
      <c r="M31" s="62"/>
    </row>
    <row r="32" spans="1:13" s="13" customFormat="1" ht="13.5" thickBot="1" x14ac:dyDescent="0.25">
      <c r="A32" s="119" t="s">
        <v>44</v>
      </c>
      <c r="B32" s="120"/>
      <c r="C32" s="120"/>
      <c r="D32" s="120"/>
      <c r="E32" s="120"/>
      <c r="F32" s="117">
        <v>4040729.53</v>
      </c>
      <c r="G32" s="11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17">
        <f>SUM(F36:G40)</f>
        <v>1842061.16</v>
      </c>
      <c r="G34" s="11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21" t="s">
        <v>34</v>
      </c>
      <c r="C36" s="120"/>
      <c r="D36" s="120"/>
      <c r="E36" s="120"/>
      <c r="F36" s="117">
        <v>0</v>
      </c>
      <c r="G36" s="11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21" t="s">
        <v>14</v>
      </c>
      <c r="C38" s="120"/>
      <c r="D38" s="120"/>
      <c r="E38" s="120"/>
      <c r="F38" s="117">
        <f>F30</f>
        <v>1731741.23</v>
      </c>
      <c r="G38" s="11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17">
        <f>F27</f>
        <v>110319.93</v>
      </c>
      <c r="G40" s="11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62" t="s">
        <v>27</v>
      </c>
      <c r="B42" s="163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294139.53450000001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64">
        <v>2018</v>
      </c>
      <c r="E46" s="32" t="s">
        <v>6</v>
      </c>
      <c r="F46" s="86">
        <f>SUM(F47:F49)</f>
        <v>1700000</v>
      </c>
      <c r="G46" s="64"/>
    </row>
    <row r="47" spans="1:13" s="13" customFormat="1" x14ac:dyDescent="0.2">
      <c r="A47" s="18"/>
      <c r="B47" s="16"/>
      <c r="C47" s="16"/>
      <c r="D47" s="165"/>
      <c r="E47" s="33" t="s">
        <v>18</v>
      </c>
      <c r="F47" s="87">
        <v>1700000</v>
      </c>
      <c r="G47" s="65"/>
    </row>
    <row r="48" spans="1:13" s="13" customFormat="1" x14ac:dyDescent="0.2">
      <c r="A48" s="18"/>
      <c r="B48" s="16"/>
      <c r="C48" s="16"/>
      <c r="D48" s="165"/>
      <c r="E48" s="34" t="s">
        <v>19</v>
      </c>
      <c r="F48" s="88">
        <v>0</v>
      </c>
      <c r="G48" s="66"/>
    </row>
    <row r="49" spans="1:13" s="13" customFormat="1" ht="14.25" customHeight="1" thickBot="1" x14ac:dyDescent="0.25">
      <c r="A49" s="18"/>
      <c r="B49" s="16"/>
      <c r="C49" s="16"/>
      <c r="D49" s="166"/>
      <c r="E49" s="35" t="s">
        <v>23</v>
      </c>
      <c r="F49" s="89">
        <v>0</v>
      </c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64">
        <v>2019</v>
      </c>
      <c r="E51" s="57" t="s">
        <v>6</v>
      </c>
      <c r="F51" s="81">
        <f>SUM(F52:F54)</f>
        <v>142061.16</v>
      </c>
      <c r="G51" s="64"/>
      <c r="I51" s="71">
        <f>SUM(F51,F56)</f>
        <v>142061.16</v>
      </c>
      <c r="J51" s="71"/>
    </row>
    <row r="52" spans="1:13" s="13" customFormat="1" ht="12" customHeight="1" x14ac:dyDescent="0.2">
      <c r="A52" s="18"/>
      <c r="B52" s="16"/>
      <c r="C52" s="16"/>
      <c r="D52" s="165"/>
      <c r="E52" s="56" t="s">
        <v>18</v>
      </c>
      <c r="F52" s="82">
        <v>31741.23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65"/>
      <c r="E53" s="23" t="s">
        <v>19</v>
      </c>
      <c r="F53" s="83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66"/>
      <c r="E54" s="58" t="s">
        <v>23</v>
      </c>
      <c r="F54" s="84">
        <f>F40</f>
        <v>110319.93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64">
        <v>2020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65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65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66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21" t="s">
        <v>45</v>
      </c>
      <c r="F63" s="120"/>
      <c r="G63" s="12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ht="12.75" customHeight="1" x14ac:dyDescent="0.2">
      <c r="A65" s="4" t="s">
        <v>8</v>
      </c>
      <c r="B65" s="5"/>
      <c r="C65" s="5"/>
      <c r="D65" s="5"/>
      <c r="E65" s="153" t="s">
        <v>46</v>
      </c>
      <c r="F65" s="154"/>
      <c r="G65" s="155"/>
    </row>
    <row r="66" spans="1:7" x14ac:dyDescent="0.2">
      <c r="A66" s="143"/>
      <c r="B66" s="144"/>
      <c r="C66" s="144"/>
      <c r="D66" s="145"/>
      <c r="E66" s="156"/>
      <c r="F66" s="157"/>
      <c r="G66" s="158"/>
    </row>
    <row r="67" spans="1:7" x14ac:dyDescent="0.2">
      <c r="A67" s="146"/>
      <c r="B67" s="147"/>
      <c r="C67" s="147"/>
      <c r="D67" s="148"/>
      <c r="E67" s="156"/>
      <c r="F67" s="157"/>
      <c r="G67" s="158"/>
    </row>
    <row r="68" spans="1:7" x14ac:dyDescent="0.2">
      <c r="A68" s="146"/>
      <c r="B68" s="147"/>
      <c r="C68" s="147"/>
      <c r="D68" s="148"/>
      <c r="E68" s="156"/>
      <c r="F68" s="157"/>
      <c r="G68" s="158"/>
    </row>
    <row r="69" spans="1:7" ht="13.5" thickBot="1" x14ac:dyDescent="0.25">
      <c r="A69" s="149"/>
      <c r="B69" s="150"/>
      <c r="C69" s="150"/>
      <c r="D69" s="151"/>
      <c r="E69" s="159"/>
      <c r="F69" s="160"/>
      <c r="G69" s="161"/>
    </row>
    <row r="70" spans="1:7" ht="29.25" customHeight="1" x14ac:dyDescent="0.2">
      <c r="A70" s="152"/>
      <c r="B70" s="152"/>
      <c r="C70" s="152"/>
      <c r="D70" s="152"/>
      <c r="E70" s="152"/>
      <c r="F70" s="152"/>
      <c r="G70" s="152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2 návrhu č. 284/ZK/19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2019-06-07T08:31:16Z</cp:lastPrinted>
  <dcterms:created xsi:type="dcterms:W3CDTF">2007-09-24T07:15:17Z</dcterms:created>
  <dcterms:modified xsi:type="dcterms:W3CDTF">2019-06-17T07:03:58Z</dcterms:modified>
</cp:coreProperties>
</file>