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RK 2.12. stipendia\"/>
    </mc:Choice>
  </mc:AlternateContent>
  <xr:revisionPtr revIDLastSave="0" documentId="13_ncr:1_{BBE29F93-102D-4BC6-A7D0-7A5E0BC7E5D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14" i="1"/>
  <c r="F50" i="1" l="1"/>
  <c r="E50" i="1"/>
  <c r="F56" i="1"/>
  <c r="E56" i="1"/>
  <c r="H55" i="1"/>
  <c r="F33" i="1"/>
  <c r="E33" i="1"/>
  <c r="H49" i="1"/>
  <c r="H48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<sst xmlns="http://schemas.openxmlformats.org/spreadsheetml/2006/main" count="177" uniqueCount="111">
  <si>
    <t>Název DP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</si>
  <si>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</si>
  <si>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</si>
  <si>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</si>
  <si>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</si>
  <si>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</si>
  <si>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</si>
  <si>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</si>
  <si>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</si>
  <si>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</si>
  <si>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</si>
  <si>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Název projektu</t>
  </si>
  <si>
    <t xml:space="preserve">Celkové náklady </t>
  </si>
  <si>
    <t>Požadované prostředky</t>
  </si>
  <si>
    <t>Podíl dotace na nákladech projektu v %</t>
  </si>
  <si>
    <t>Poznámka</t>
  </si>
  <si>
    <t>1</t>
  </si>
  <si>
    <t>Střední odborná škola elektrotechnická, Centrum odborné přípravy, Hluboká nad Vltavou, Zvolenovská 537</t>
  </si>
  <si>
    <t>Hluboká nad Vltavou</t>
  </si>
  <si>
    <t>Podpora žáků studijního oboru Elektromechanik pro  zařízení a přístroje</t>
  </si>
  <si>
    <t>evidována - kompletní</t>
  </si>
  <si>
    <t>2</t>
  </si>
  <si>
    <t>Vyšší odborná škola, Střední škola, Centrum odborné přípravy, Sezimovo Ústí, Budějovická 421</t>
  </si>
  <si>
    <t>Sezimovo Ústí</t>
  </si>
  <si>
    <t>Podpora žáků studijních oborů Strojní mechanik, Obráběč kovů a Elektromechanik pro zařízení a přístroje</t>
  </si>
  <si>
    <t>3</t>
  </si>
  <si>
    <t>Střední odborná škola a Střední odborné učiliště, Milevsko, Čs.armády 777</t>
  </si>
  <si>
    <t>Milevsko</t>
  </si>
  <si>
    <t>Podpora žáků studijních oborů Strojní mechanik a Obráběč kovů</t>
  </si>
  <si>
    <t>4</t>
  </si>
  <si>
    <t>Vimperk</t>
  </si>
  <si>
    <t>Podpora žáků studijních oborů Zedník a Elektromechanik pro zařízení a přístroje</t>
  </si>
  <si>
    <t>5</t>
  </si>
  <si>
    <t>Tábor</t>
  </si>
  <si>
    <t>Podpora žáků studijních oborů Strojní mechanik,  Tesař a Zedník</t>
  </si>
  <si>
    <t>6</t>
  </si>
  <si>
    <t>Střední škola, České Velenice, Revoluční 220</t>
  </si>
  <si>
    <t>České Velenice</t>
  </si>
  <si>
    <t>7</t>
  </si>
  <si>
    <t>Vyšší odborná škola, Střední průmyslová škola a Střední odborná škola řemesel a služeb, Strakonice, Zvolenská 934</t>
  </si>
  <si>
    <t>Strakonice</t>
  </si>
  <si>
    <t>Podpora žáků studijních oborů Strojní mechanik, Obráběč kovů, Nástrojař, Výrobce textilií a Zedník</t>
  </si>
  <si>
    <t>8</t>
  </si>
  <si>
    <t>Střední škola obchodní a Vyšší odborná škola, České Budějovice, Husova 9</t>
  </si>
  <si>
    <t>České Budějovice</t>
  </si>
  <si>
    <t>Podpora žáků studijního oboru Pekař</t>
  </si>
  <si>
    <t>9</t>
  </si>
  <si>
    <t>Vyšší odborná škola, Střední průmyslová škola automobilní a technická, České Budějovice, Skuherského 3</t>
  </si>
  <si>
    <t>Podpora žáků studijních oborů Strojní mechanik, Nástrojař, Obráběč kovů  a Autolakýrník</t>
  </si>
  <si>
    <t>10</t>
  </si>
  <si>
    <t>Střední odborná škola a Střední odborné učiliště, Písek, Komenského 86</t>
  </si>
  <si>
    <t>Písek</t>
  </si>
  <si>
    <t>Podpora žáků studijních oborů  Zedník, Klempíř a Tesař</t>
  </si>
  <si>
    <t>11</t>
  </si>
  <si>
    <t>Střední odborná škola zdravotnická a Střední odborné učiliště, Český Krumlov, Tavírna 342</t>
  </si>
  <si>
    <t>Český Krumlov</t>
  </si>
  <si>
    <t>Podpora žáků studijních oborů Zedník, Klempíř a Tesař</t>
  </si>
  <si>
    <t>12</t>
  </si>
  <si>
    <t>Střední odborná škola a Střední odborné učiliště, Kaplice, Pohorská 86</t>
  </si>
  <si>
    <t>Kaplice</t>
  </si>
  <si>
    <t>Podpora žáků studijního oboru Strojní mechanik</t>
  </si>
  <si>
    <t>13</t>
  </si>
  <si>
    <t>Střední škola, Trhové Sviny, Školní 709</t>
  </si>
  <si>
    <t>Trhové Sviny</t>
  </si>
  <si>
    <t>Podpora žáků studijního oboru Malíř a lakýrník</t>
  </si>
  <si>
    <t>14</t>
  </si>
  <si>
    <t>Jindřichův Hradec</t>
  </si>
  <si>
    <t>Podpora žáků studijních oborů Klempíř, Nástrojař a Zedník</t>
  </si>
  <si>
    <t>16</t>
  </si>
  <si>
    <t>Jihočeská univerzita v Českých Budějovicích</t>
  </si>
  <si>
    <t>Podpora vzdělávací činnosti Britského centra JU</t>
  </si>
  <si>
    <t>17</t>
  </si>
  <si>
    <t>Střední odborné učiliště, Lišov, tř. 5. května 3</t>
  </si>
  <si>
    <t>Lišov</t>
  </si>
  <si>
    <t>Podpora žáků studijního oboru Čalouník - zkrácené studium</t>
  </si>
  <si>
    <t>18</t>
  </si>
  <si>
    <t>Podpora výuky němčiny a její zatraktivnění na jihočeských školách</t>
  </si>
  <si>
    <t>19</t>
  </si>
  <si>
    <t>Střední odborná škola strojní a elektrotechnická, Velešín, U Hřiště 527</t>
  </si>
  <si>
    <t>Velešín</t>
  </si>
  <si>
    <t>20</t>
  </si>
  <si>
    <t>Dačice</t>
  </si>
  <si>
    <t>Podpora žáků studijního oboru Zedník</t>
  </si>
  <si>
    <t>21</t>
  </si>
  <si>
    <t>Podpora žáků studijních oborů Strojní mechanik,  Tesař, Zedník  a Malíř a lakýrník</t>
  </si>
  <si>
    <t>22</t>
  </si>
  <si>
    <t>Stav žádosti</t>
  </si>
  <si>
    <t>Opatření č. 2</t>
  </si>
  <si>
    <t>Podpora jazykových center vysokých škol</t>
  </si>
  <si>
    <t>Opatření č. 1</t>
  </si>
  <si>
    <t>Podpora žáků a studentů Jihočeského kraje, výzva pro školní rok 2021-2022</t>
  </si>
  <si>
    <t>STORNOVANÉ:</t>
  </si>
  <si>
    <t>stornována</t>
  </si>
  <si>
    <t>duplicitní podání</t>
  </si>
  <si>
    <t>Střední odborná škola a Střední odborné učiliště, Jindřichův Hradec, Jáchymova 478</t>
  </si>
  <si>
    <t>Střední průmyslová škola strojní a stavební, Tábor, Komenského 1670</t>
  </si>
  <si>
    <t>Střední škola polytechnická, České Budějovice, Nerudova 59</t>
  </si>
  <si>
    <t>Střední škola technická a obchodní, Dačice, Strojírenská 304</t>
  </si>
  <si>
    <t>Střední škola a Základní škola,  Vimperk, Nerudova 267</t>
  </si>
  <si>
    <t>Obec/ město</t>
  </si>
  <si>
    <t>Podpora žáků studijního oboru Elektromechanik pro zařízení a přístroje</t>
  </si>
  <si>
    <t>Střední odborné učiliště zemědělské a služeb, Dačice, nám. Republiky 86</t>
  </si>
  <si>
    <t>Podpora žáků studijního oboru Obráběč kovů</t>
  </si>
  <si>
    <t>DP Podpora žáků a studentů Jihočeského kraje, výzva pro školní rok 2021-2022</t>
  </si>
  <si>
    <t>Kvalita zpracování projektu, aktivity a cíle projektu jsou jednoznačně definované.</t>
  </si>
  <si>
    <t>Jednoznačnost a podrobnost rozpočtu, nezbytnost výdajů pro realizaci projektu</t>
  </si>
  <si>
    <t>Přínos k naplnění cílů programu</t>
  </si>
  <si>
    <t>Význam projektu pro region</t>
  </si>
  <si>
    <t>max 10 b.</t>
  </si>
  <si>
    <t>max 5 b.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</si>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</sst>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5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165" fontId="1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5" xfId="1" applyNumberFormat="1" applyFont="1" applyBorder="1"/>
    <xf numFmtId="0" fontId="1" fillId="0" borderId="11" xfId="0" applyFont="1" applyBorder="1" applyAlignment="1">
      <alignment horizontal="right"/>
    </xf>
    <xf numFmtId="0" fontId="2" fillId="0" borderId="11" xfId="0" applyFont="1" applyBorder="1"/>
    <xf numFmtId="165" fontId="1" fillId="0" borderId="9" xfId="0" applyNumberFormat="1" applyFont="1" applyBorder="1"/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4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18" xfId="0" applyFont="1" applyBorder="1"/>
    <xf numFmtId="0" fontId="2" fillId="0" borderId="19" xfId="0" applyFont="1" applyBorder="1"/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2" fontId="4" fillId="0" borderId="0" xfId="0" applyNumberFormat="1" applyFont="1"/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/>
    <xf numFmtId="0" fontId="0" fillId="0" borderId="2" xfId="0" applyBorder="1" applyAlignment="1"/>
    <xf numFmtId="0" fontId="1" fillId="0" borderId="17" xfId="0" applyFont="1" applyBorder="1" applyAlignment="1">
      <alignment horizontal="left"/>
    </xf>
    <xf numFmtId="0" fontId="0" fillId="0" borderId="17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56"/>
  <sheetViews>
    <sheetView showRowColHeaders="0" tabSelected="1" topLeftCell="A34" zoomScaleNormal="100" workbookViewId="0">
      <selection activeCell="H50" sqref="H50"/>
    </sheetView>
  </sheetViews>
  <sheetFormatPr defaultRowHeight="12.75" x14ac:dyDescent="0.2"/>
  <cols>
    <col min="1" max="1" width="6.28515625" customWidth="1"/>
    <col min="2" max="2" width="34.85546875" customWidth="1"/>
    <col min="3" max="3" width="10.7109375" customWidth="1"/>
    <col min="4" max="4" width="38.28515625" customWidth="1"/>
    <col min="5" max="6" width="12" customWidth="1"/>
    <col min="7" max="7" width="12.85546875" customWidth="1"/>
    <col min="8" max="8" width="12.28515625" customWidth="1"/>
    <col min="9" max="9" width="13.7109375" customWidth="1"/>
    <col min="10" max="10" width="14.140625" customWidth="1"/>
    <col min="11" max="14" width="0" hidden="1" customWidth="1"/>
  </cols>
  <sheetData>
    <row r="2" spans="1:19" s="7" customFormat="1" ht="15" x14ac:dyDescent="0.25">
      <c r="A2" s="8" t="s">
        <v>0</v>
      </c>
      <c r="B2" s="9"/>
      <c r="C2" s="9"/>
      <c r="D2" s="10"/>
      <c r="E2" s="74" t="s">
        <v>103</v>
      </c>
      <c r="F2" s="73"/>
      <c r="G2" s="73"/>
      <c r="H2" s="73"/>
      <c r="I2" s="73"/>
      <c r="J2" s="73"/>
    </row>
    <row r="3" spans="1:19" s="7" customFormat="1" ht="15" x14ac:dyDescent="0.25">
      <c r="A3" s="75" t="s">
        <v>89</v>
      </c>
      <c r="B3" s="76"/>
      <c r="C3" s="9"/>
      <c r="D3" s="10"/>
      <c r="E3" s="75" t="s">
        <v>90</v>
      </c>
      <c r="F3" s="77"/>
      <c r="G3" s="77"/>
      <c r="H3" s="77"/>
      <c r="I3" s="77"/>
      <c r="J3" s="78"/>
    </row>
    <row r="4" spans="1:19" s="7" customFormat="1" ht="15" x14ac:dyDescent="0.25">
      <c r="A4" s="8" t="s">
        <v>1</v>
      </c>
      <c r="B4" s="9"/>
      <c r="C4" s="9"/>
      <c r="D4" s="10"/>
      <c r="E4" s="42">
        <v>4000000</v>
      </c>
      <c r="F4" s="41"/>
    </row>
    <row r="5" spans="1:19" s="7" customFormat="1" ht="15" x14ac:dyDescent="0.25">
      <c r="A5" s="11" t="s">
        <v>2</v>
      </c>
      <c r="B5" s="12"/>
      <c r="C5" s="12"/>
      <c r="D5" s="13"/>
      <c r="E5" s="14"/>
      <c r="F5" s="15"/>
      <c r="G5" s="8" t="s">
        <v>3</v>
      </c>
      <c r="H5" s="10"/>
      <c r="I5" s="16"/>
      <c r="J5" s="39">
        <v>5588000</v>
      </c>
    </row>
    <row r="6" spans="1:19" s="7" customFormat="1" ht="15" x14ac:dyDescent="0.25">
      <c r="A6" s="18"/>
      <c r="B6" s="19"/>
      <c r="C6" s="19"/>
      <c r="D6" s="20"/>
      <c r="E6" s="21"/>
      <c r="F6" s="40">
        <v>19</v>
      </c>
      <c r="G6" s="8" t="s">
        <v>4</v>
      </c>
      <c r="H6" s="10"/>
      <c r="I6" s="16"/>
      <c r="J6" s="17">
        <v>5588000</v>
      </c>
    </row>
    <row r="7" spans="1:19" s="7" customFormat="1" ht="15" x14ac:dyDescent="0.25">
      <c r="A7" s="11" t="s">
        <v>5</v>
      </c>
      <c r="B7" s="12"/>
      <c r="C7" s="12"/>
      <c r="D7" s="13"/>
      <c r="E7" s="22"/>
      <c r="F7" s="15"/>
      <c r="G7" s="8" t="s">
        <v>3</v>
      </c>
      <c r="H7" s="10"/>
      <c r="I7" s="16"/>
      <c r="J7" s="17">
        <v>5588000</v>
      </c>
    </row>
    <row r="8" spans="1:19" s="7" customFormat="1" ht="15" x14ac:dyDescent="0.25">
      <c r="A8" s="18"/>
      <c r="B8" s="19"/>
      <c r="C8" s="19"/>
      <c r="D8" s="20"/>
      <c r="E8" s="21"/>
      <c r="F8" s="40">
        <v>19</v>
      </c>
      <c r="G8" s="8" t="s">
        <v>4</v>
      </c>
      <c r="H8" s="10"/>
      <c r="I8" s="16"/>
      <c r="J8" s="17">
        <v>5588000</v>
      </c>
    </row>
    <row r="9" spans="1:19" s="7" customFormat="1" ht="15" x14ac:dyDescent="0.25">
      <c r="A9" s="8" t="s">
        <v>6</v>
      </c>
      <c r="B9" s="9"/>
      <c r="C9" s="9"/>
      <c r="D9" s="10"/>
      <c r="E9" s="23"/>
      <c r="F9" s="52">
        <v>19</v>
      </c>
      <c r="G9" s="8" t="s">
        <v>7</v>
      </c>
      <c r="H9" s="10"/>
      <c r="I9" s="16"/>
      <c r="J9" s="17">
        <v>5588000</v>
      </c>
    </row>
    <row r="10" spans="1:19" s="7" customFormat="1" ht="15" x14ac:dyDescent="0.25">
      <c r="A10" s="48"/>
      <c r="B10" s="48"/>
      <c r="C10" s="48"/>
      <c r="D10" s="48"/>
      <c r="E10" s="49"/>
      <c r="F10" s="68"/>
      <c r="G10" s="48"/>
      <c r="H10" s="48"/>
      <c r="I10" s="50"/>
      <c r="J10" s="50"/>
    </row>
    <row r="11" spans="1:19" s="7" customFormat="1" ht="15.75" thickBot="1" x14ac:dyDescent="0.3">
      <c r="A11" s="48"/>
      <c r="B11" s="48"/>
      <c r="C11" s="48"/>
      <c r="D11" s="48"/>
      <c r="E11" s="49"/>
      <c r="F11" s="49"/>
      <c r="G11" s="48"/>
      <c r="H11" s="48"/>
      <c r="I11" s="50"/>
      <c r="J11" s="50"/>
    </row>
    <row r="12" spans="1:19" s="1" customFormat="1" ht="15.75" thickBot="1" x14ac:dyDescent="0.3">
      <c r="A12" s="53" t="s">
        <v>8</v>
      </c>
      <c r="B12" s="54"/>
    </row>
    <row r="13" spans="1:19" s="2" customFormat="1" ht="48" customHeight="1" thickBot="1" x14ac:dyDescent="0.25">
      <c r="A13" s="25" t="s">
        <v>9</v>
      </c>
      <c r="B13" s="26" t="s">
        <v>10</v>
      </c>
      <c r="C13" s="26" t="s">
        <v>99</v>
      </c>
      <c r="D13" s="26" t="s">
        <v>11</v>
      </c>
      <c r="E13" s="26" t="s">
        <v>12</v>
      </c>
      <c r="F13" s="26" t="s">
        <v>13</v>
      </c>
      <c r="G13" s="26" t="s">
        <v>7</v>
      </c>
      <c r="H13" s="26" t="s">
        <v>14</v>
      </c>
      <c r="I13" s="27" t="s">
        <v>86</v>
      </c>
      <c r="J13" s="55" t="s">
        <v>110</v>
      </c>
      <c r="K13" s="60" t="s">
        <v>104</v>
      </c>
      <c r="L13" s="51" t="s">
        <v>105</v>
      </c>
      <c r="M13" s="51" t="s">
        <v>106</v>
      </c>
      <c r="N13" s="56" t="s">
        <v>107</v>
      </c>
      <c r="O13" s="57"/>
      <c r="P13" s="57"/>
      <c r="Q13" s="57"/>
      <c r="R13" s="57"/>
      <c r="S13" s="58"/>
    </row>
    <row r="14" spans="1:19" s="5" customFormat="1" ht="60" x14ac:dyDescent="0.2">
      <c r="A14" s="61" t="s">
        <v>16</v>
      </c>
      <c r="B14" s="62" t="s">
        <v>17</v>
      </c>
      <c r="C14" s="62" t="s">
        <v>18</v>
      </c>
      <c r="D14" s="62" t="s">
        <v>19</v>
      </c>
      <c r="E14" s="63">
        <v>188000</v>
      </c>
      <c r="F14" s="63">
        <v>188000</v>
      </c>
      <c r="G14" s="63">
        <v>188000</v>
      </c>
      <c r="H14" s="64">
        <f t="shared" ref="H14:H32" si="0">ROUND((F14/E14)*100,2)</f>
        <v>100</v>
      </c>
      <c r="I14" s="62" t="s">
        <v>20</v>
      </c>
      <c r="J14" s="67">
        <v>45</v>
      </c>
      <c r="K14" s="51" t="s">
        <v>108</v>
      </c>
      <c r="L14" s="51" t="s">
        <v>108</v>
      </c>
      <c r="M14" s="51" t="s">
        <v>109</v>
      </c>
      <c r="N14" s="56" t="s">
        <v>108</v>
      </c>
      <c r="O14" s="57"/>
      <c r="P14" s="57"/>
      <c r="Q14" s="57"/>
      <c r="R14" s="57"/>
      <c r="S14" s="59"/>
    </row>
    <row r="15" spans="1:19" s="5" customFormat="1" ht="45" x14ac:dyDescent="0.2">
      <c r="A15" s="3" t="s">
        <v>21</v>
      </c>
      <c r="B15" s="4" t="s">
        <v>22</v>
      </c>
      <c r="C15" s="4" t="s">
        <v>23</v>
      </c>
      <c r="D15" s="4" t="s">
        <v>24</v>
      </c>
      <c r="E15" s="43">
        <v>518500</v>
      </c>
      <c r="F15" s="43">
        <v>518500</v>
      </c>
      <c r="G15" s="43">
        <v>518500</v>
      </c>
      <c r="H15" s="44">
        <f t="shared" si="0"/>
        <v>100</v>
      </c>
      <c r="I15" s="4" t="s">
        <v>20</v>
      </c>
      <c r="J15" s="66">
        <v>45</v>
      </c>
    </row>
    <row r="16" spans="1:19" s="5" customFormat="1" ht="45" x14ac:dyDescent="0.2">
      <c r="A16" s="3" t="s">
        <v>25</v>
      </c>
      <c r="B16" s="4" t="s">
        <v>26</v>
      </c>
      <c r="C16" s="4" t="s">
        <v>27</v>
      </c>
      <c r="D16" s="4" t="s">
        <v>28</v>
      </c>
      <c r="E16" s="43">
        <v>56500</v>
      </c>
      <c r="F16" s="43">
        <v>56500</v>
      </c>
      <c r="G16" s="43">
        <v>56500</v>
      </c>
      <c r="H16" s="44">
        <f t="shared" si="0"/>
        <v>100</v>
      </c>
      <c r="I16" s="4" t="s">
        <v>20</v>
      </c>
      <c r="J16" s="66">
        <v>45</v>
      </c>
    </row>
    <row r="17" spans="1:10" s="5" customFormat="1" ht="30" x14ac:dyDescent="0.2">
      <c r="A17" s="3" t="s">
        <v>29</v>
      </c>
      <c r="B17" s="4" t="s">
        <v>98</v>
      </c>
      <c r="C17" s="4" t="s">
        <v>30</v>
      </c>
      <c r="D17" s="4" t="s">
        <v>31</v>
      </c>
      <c r="E17" s="43">
        <v>274000</v>
      </c>
      <c r="F17" s="43">
        <v>274000</v>
      </c>
      <c r="G17" s="43">
        <v>274000</v>
      </c>
      <c r="H17" s="44">
        <f t="shared" si="0"/>
        <v>100</v>
      </c>
      <c r="I17" s="4" t="s">
        <v>20</v>
      </c>
      <c r="J17" s="66">
        <v>45</v>
      </c>
    </row>
    <row r="18" spans="1:10" s="5" customFormat="1" ht="30" x14ac:dyDescent="0.2">
      <c r="A18" s="3" t="s">
        <v>32</v>
      </c>
      <c r="B18" s="4" t="s">
        <v>95</v>
      </c>
      <c r="C18" s="4" t="s">
        <v>33</v>
      </c>
      <c r="D18" s="4" t="s">
        <v>34</v>
      </c>
      <c r="E18" s="43">
        <v>363500</v>
      </c>
      <c r="F18" s="43">
        <v>363500</v>
      </c>
      <c r="G18" s="43">
        <v>363500</v>
      </c>
      <c r="H18" s="44">
        <f t="shared" si="0"/>
        <v>100</v>
      </c>
      <c r="I18" s="4" t="s">
        <v>20</v>
      </c>
      <c r="J18" s="66">
        <v>45</v>
      </c>
    </row>
    <row r="19" spans="1:10" s="5" customFormat="1" ht="30" x14ac:dyDescent="0.2">
      <c r="A19" s="3" t="s">
        <v>35</v>
      </c>
      <c r="B19" s="4" t="s">
        <v>36</v>
      </c>
      <c r="C19" s="4" t="s">
        <v>37</v>
      </c>
      <c r="D19" s="4" t="s">
        <v>100</v>
      </c>
      <c r="E19" s="43">
        <v>124000</v>
      </c>
      <c r="F19" s="43">
        <v>124000</v>
      </c>
      <c r="G19" s="43">
        <v>124000</v>
      </c>
      <c r="H19" s="44">
        <f t="shared" si="0"/>
        <v>100</v>
      </c>
      <c r="I19" s="4" t="s">
        <v>20</v>
      </c>
      <c r="J19" s="66">
        <v>45</v>
      </c>
    </row>
    <row r="20" spans="1:10" s="5" customFormat="1" ht="60" x14ac:dyDescent="0.2">
      <c r="A20" s="3" t="s">
        <v>38</v>
      </c>
      <c r="B20" s="4" t="s">
        <v>39</v>
      </c>
      <c r="C20" s="4" t="s">
        <v>40</v>
      </c>
      <c r="D20" s="4" t="s">
        <v>41</v>
      </c>
      <c r="E20" s="43">
        <v>567500</v>
      </c>
      <c r="F20" s="43">
        <v>567500</v>
      </c>
      <c r="G20" s="43">
        <v>567500</v>
      </c>
      <c r="H20" s="44">
        <f t="shared" si="0"/>
        <v>100</v>
      </c>
      <c r="I20" s="4" t="s">
        <v>20</v>
      </c>
      <c r="J20" s="66">
        <v>45</v>
      </c>
    </row>
    <row r="21" spans="1:10" s="5" customFormat="1" ht="33.75" customHeight="1" x14ac:dyDescent="0.2">
      <c r="A21" s="3" t="s">
        <v>42</v>
      </c>
      <c r="B21" s="4" t="s">
        <v>43</v>
      </c>
      <c r="C21" s="4" t="s">
        <v>44</v>
      </c>
      <c r="D21" s="4" t="s">
        <v>45</v>
      </c>
      <c r="E21" s="43">
        <v>174000</v>
      </c>
      <c r="F21" s="43">
        <v>174000</v>
      </c>
      <c r="G21" s="43">
        <v>174000</v>
      </c>
      <c r="H21" s="44">
        <f t="shared" si="0"/>
        <v>100</v>
      </c>
      <c r="I21" s="4" t="s">
        <v>20</v>
      </c>
      <c r="J21" s="66">
        <v>45</v>
      </c>
    </row>
    <row r="22" spans="1:10" s="5" customFormat="1" ht="60" x14ac:dyDescent="0.2">
      <c r="A22" s="3" t="s">
        <v>46</v>
      </c>
      <c r="B22" s="4" t="s">
        <v>47</v>
      </c>
      <c r="C22" s="4" t="s">
        <v>44</v>
      </c>
      <c r="D22" s="4" t="s">
        <v>48</v>
      </c>
      <c r="E22" s="43">
        <v>774000</v>
      </c>
      <c r="F22" s="43">
        <v>774000</v>
      </c>
      <c r="G22" s="43">
        <v>774000</v>
      </c>
      <c r="H22" s="44">
        <f t="shared" si="0"/>
        <v>100</v>
      </c>
      <c r="I22" s="4" t="s">
        <v>20</v>
      </c>
      <c r="J22" s="66">
        <v>45</v>
      </c>
    </row>
    <row r="23" spans="1:10" s="5" customFormat="1" ht="45" x14ac:dyDescent="0.2">
      <c r="A23" s="3" t="s">
        <v>49</v>
      </c>
      <c r="B23" s="4" t="s">
        <v>50</v>
      </c>
      <c r="C23" s="4" t="s">
        <v>51</v>
      </c>
      <c r="D23" s="4" t="s">
        <v>52</v>
      </c>
      <c r="E23" s="43">
        <v>370500</v>
      </c>
      <c r="F23" s="43">
        <v>370500</v>
      </c>
      <c r="G23" s="43">
        <v>370500</v>
      </c>
      <c r="H23" s="44">
        <f t="shared" si="0"/>
        <v>100</v>
      </c>
      <c r="I23" s="4" t="s">
        <v>20</v>
      </c>
      <c r="J23" s="66">
        <v>45</v>
      </c>
    </row>
    <row r="24" spans="1:10" s="5" customFormat="1" ht="45" x14ac:dyDescent="0.2">
      <c r="A24" s="3" t="s">
        <v>53</v>
      </c>
      <c r="B24" s="4" t="s">
        <v>54</v>
      </c>
      <c r="C24" s="4" t="s">
        <v>55</v>
      </c>
      <c r="D24" s="4" t="s">
        <v>56</v>
      </c>
      <c r="E24" s="43">
        <v>152500</v>
      </c>
      <c r="F24" s="43">
        <v>152500</v>
      </c>
      <c r="G24" s="43">
        <v>152500</v>
      </c>
      <c r="H24" s="44">
        <f t="shared" si="0"/>
        <v>100</v>
      </c>
      <c r="I24" s="4" t="s">
        <v>20</v>
      </c>
      <c r="J24" s="66">
        <v>45</v>
      </c>
    </row>
    <row r="25" spans="1:10" s="5" customFormat="1" ht="32.25" customHeight="1" x14ac:dyDescent="0.2">
      <c r="A25" s="3" t="s">
        <v>57</v>
      </c>
      <c r="B25" s="4" t="s">
        <v>58</v>
      </c>
      <c r="C25" s="4" t="s">
        <v>59</v>
      </c>
      <c r="D25" s="4" t="s">
        <v>60</v>
      </c>
      <c r="E25" s="43">
        <v>38000</v>
      </c>
      <c r="F25" s="43">
        <v>38000</v>
      </c>
      <c r="G25" s="43">
        <v>38000</v>
      </c>
      <c r="H25" s="44">
        <f t="shared" si="0"/>
        <v>100</v>
      </c>
      <c r="I25" s="4" t="s">
        <v>20</v>
      </c>
      <c r="J25" s="66">
        <v>45</v>
      </c>
    </row>
    <row r="26" spans="1:10" s="5" customFormat="1" ht="30" x14ac:dyDescent="0.2">
      <c r="A26" s="3" t="s">
        <v>61</v>
      </c>
      <c r="B26" s="4" t="s">
        <v>62</v>
      </c>
      <c r="C26" s="4" t="s">
        <v>63</v>
      </c>
      <c r="D26" s="4" t="s">
        <v>64</v>
      </c>
      <c r="E26" s="43">
        <v>112500</v>
      </c>
      <c r="F26" s="43">
        <v>112500</v>
      </c>
      <c r="G26" s="43">
        <v>112500</v>
      </c>
      <c r="H26" s="44">
        <f t="shared" si="0"/>
        <v>100</v>
      </c>
      <c r="I26" s="4" t="s">
        <v>20</v>
      </c>
      <c r="J26" s="66">
        <v>45</v>
      </c>
    </row>
    <row r="27" spans="1:10" s="5" customFormat="1" ht="45" x14ac:dyDescent="0.2">
      <c r="A27" s="3" t="s">
        <v>65</v>
      </c>
      <c r="B27" s="4" t="s">
        <v>94</v>
      </c>
      <c r="C27" s="4" t="s">
        <v>66</v>
      </c>
      <c r="D27" s="4" t="s">
        <v>67</v>
      </c>
      <c r="E27" s="43">
        <v>361500</v>
      </c>
      <c r="F27" s="43">
        <v>361500</v>
      </c>
      <c r="G27" s="43">
        <v>361500</v>
      </c>
      <c r="H27" s="44">
        <f t="shared" si="0"/>
        <v>100</v>
      </c>
      <c r="I27" s="4" t="s">
        <v>20</v>
      </c>
      <c r="J27" s="66">
        <v>45</v>
      </c>
    </row>
    <row r="28" spans="1:10" s="5" customFormat="1" ht="30" x14ac:dyDescent="0.2">
      <c r="A28" s="3" t="s">
        <v>71</v>
      </c>
      <c r="B28" s="4" t="s">
        <v>72</v>
      </c>
      <c r="C28" s="4" t="s">
        <v>73</v>
      </c>
      <c r="D28" s="4" t="s">
        <v>74</v>
      </c>
      <c r="E28" s="43">
        <v>121500</v>
      </c>
      <c r="F28" s="43">
        <v>121500</v>
      </c>
      <c r="G28" s="43">
        <v>121500</v>
      </c>
      <c r="H28" s="44">
        <f t="shared" si="0"/>
        <v>100</v>
      </c>
      <c r="I28" s="4" t="s">
        <v>20</v>
      </c>
      <c r="J28" s="66">
        <v>45</v>
      </c>
    </row>
    <row r="29" spans="1:10" s="5" customFormat="1" ht="45" x14ac:dyDescent="0.2">
      <c r="A29" s="3" t="s">
        <v>77</v>
      </c>
      <c r="B29" s="4" t="s">
        <v>78</v>
      </c>
      <c r="C29" s="4" t="s">
        <v>79</v>
      </c>
      <c r="D29" s="4" t="s">
        <v>24</v>
      </c>
      <c r="E29" s="43">
        <v>595000</v>
      </c>
      <c r="F29" s="43">
        <v>595000</v>
      </c>
      <c r="G29" s="43">
        <v>595000</v>
      </c>
      <c r="H29" s="44">
        <f t="shared" si="0"/>
        <v>100</v>
      </c>
      <c r="I29" s="4" t="s">
        <v>20</v>
      </c>
      <c r="J29" s="66">
        <v>45</v>
      </c>
    </row>
    <row r="30" spans="1:10" s="5" customFormat="1" ht="30" x14ac:dyDescent="0.2">
      <c r="A30" s="3" t="s">
        <v>80</v>
      </c>
      <c r="B30" s="4" t="s">
        <v>101</v>
      </c>
      <c r="C30" s="4" t="s">
        <v>81</v>
      </c>
      <c r="D30" s="4" t="s">
        <v>82</v>
      </c>
      <c r="E30" s="43">
        <v>87000</v>
      </c>
      <c r="F30" s="43">
        <v>87000</v>
      </c>
      <c r="G30" s="43">
        <v>87000</v>
      </c>
      <c r="H30" s="44">
        <f t="shared" si="0"/>
        <v>100</v>
      </c>
      <c r="I30" s="4" t="s">
        <v>20</v>
      </c>
      <c r="J30" s="66">
        <v>45</v>
      </c>
    </row>
    <row r="31" spans="1:10" s="5" customFormat="1" ht="32.25" customHeight="1" x14ac:dyDescent="0.2">
      <c r="A31" s="3" t="s">
        <v>83</v>
      </c>
      <c r="B31" s="4" t="s">
        <v>96</v>
      </c>
      <c r="C31" s="4" t="s">
        <v>44</v>
      </c>
      <c r="D31" s="4" t="s">
        <v>84</v>
      </c>
      <c r="E31" s="43">
        <v>618000</v>
      </c>
      <c r="F31" s="43">
        <v>618000</v>
      </c>
      <c r="G31" s="43">
        <v>618000</v>
      </c>
      <c r="H31" s="44">
        <f t="shared" si="0"/>
        <v>100</v>
      </c>
      <c r="I31" s="4" t="s">
        <v>20</v>
      </c>
      <c r="J31" s="66">
        <v>45</v>
      </c>
    </row>
    <row r="32" spans="1:10" s="5" customFormat="1" ht="30" x14ac:dyDescent="0.2">
      <c r="A32" s="3" t="s">
        <v>85</v>
      </c>
      <c r="B32" s="4" t="s">
        <v>97</v>
      </c>
      <c r="C32" s="4" t="s">
        <v>81</v>
      </c>
      <c r="D32" s="4" t="s">
        <v>102</v>
      </c>
      <c r="E32" s="43">
        <v>91500</v>
      </c>
      <c r="F32" s="43">
        <v>91500</v>
      </c>
      <c r="G32" s="43">
        <v>91500</v>
      </c>
      <c r="H32" s="44">
        <f t="shared" si="0"/>
        <v>100</v>
      </c>
      <c r="I32" s="4" t="s">
        <v>20</v>
      </c>
      <c r="J32" s="66">
        <v>45</v>
      </c>
    </row>
    <row r="33" spans="1:15" s="1" customFormat="1" ht="15" x14ac:dyDescent="0.25">
      <c r="A33" s="7"/>
      <c r="E33" s="45">
        <f>SUM(E14:E32)</f>
        <v>5588000</v>
      </c>
      <c r="F33" s="31">
        <f>SUM(F14:F32)</f>
        <v>5588000</v>
      </c>
      <c r="G33" s="31">
        <f>SUM(G14:G32)</f>
        <v>5588000</v>
      </c>
      <c r="H33" s="46"/>
      <c r="J33" s="46"/>
      <c r="O33" s="5"/>
    </row>
    <row r="34" spans="1:15" s="1" customFormat="1" ht="15" x14ac:dyDescent="0.25">
      <c r="A34" s="7"/>
      <c r="E34" s="45"/>
      <c r="F34" s="31"/>
      <c r="G34" s="31"/>
      <c r="H34" s="46"/>
      <c r="O34" s="5"/>
    </row>
    <row r="35" spans="1:15" s="1" customFormat="1" ht="15" x14ac:dyDescent="0.25">
      <c r="A35" s="7"/>
      <c r="E35" s="29"/>
      <c r="F35" s="30"/>
      <c r="G35" s="31"/>
      <c r="O35" s="5"/>
    </row>
    <row r="36" spans="1:15" s="1" customFormat="1" ht="15" x14ac:dyDescent="0.25">
      <c r="A36" s="8" t="s">
        <v>0</v>
      </c>
      <c r="B36" s="9"/>
      <c r="C36" s="9"/>
      <c r="D36" s="9"/>
      <c r="E36" s="74" t="s">
        <v>103</v>
      </c>
      <c r="F36" s="73"/>
      <c r="G36" s="73"/>
      <c r="H36" s="73"/>
      <c r="I36" s="73"/>
      <c r="J36" s="73"/>
    </row>
    <row r="37" spans="1:15" s="1" customFormat="1" ht="15" x14ac:dyDescent="0.25">
      <c r="A37" s="75" t="s">
        <v>87</v>
      </c>
      <c r="B37" s="76"/>
      <c r="C37" s="9"/>
      <c r="D37" s="10"/>
      <c r="E37" s="71" t="s">
        <v>88</v>
      </c>
      <c r="F37" s="72"/>
      <c r="G37" s="72"/>
      <c r="H37" s="73"/>
      <c r="I37" s="7"/>
      <c r="J37" s="7"/>
    </row>
    <row r="38" spans="1:15" s="1" customFormat="1" ht="15" x14ac:dyDescent="0.25">
      <c r="A38" s="8" t="s">
        <v>1</v>
      </c>
      <c r="B38" s="9"/>
      <c r="C38" s="9"/>
      <c r="D38" s="10"/>
      <c r="E38" s="37">
        <v>4000000</v>
      </c>
      <c r="F38" s="38"/>
      <c r="G38" s="7"/>
      <c r="H38" s="7"/>
      <c r="I38" s="7"/>
      <c r="J38" s="7"/>
    </row>
    <row r="39" spans="1:15" ht="15" x14ac:dyDescent="0.25">
      <c r="A39" s="11" t="s">
        <v>2</v>
      </c>
      <c r="B39" s="12"/>
      <c r="C39" s="12"/>
      <c r="D39" s="13"/>
      <c r="E39" s="33"/>
      <c r="F39" s="34"/>
      <c r="G39" s="8" t="s">
        <v>3</v>
      </c>
      <c r="H39" s="10"/>
      <c r="I39" s="16"/>
      <c r="J39" s="32">
        <v>1500000</v>
      </c>
      <c r="O39" s="1"/>
    </row>
    <row r="40" spans="1:15" ht="15" x14ac:dyDescent="0.25">
      <c r="A40" s="18"/>
      <c r="B40" s="19"/>
      <c r="C40" s="19"/>
      <c r="D40" s="20"/>
      <c r="E40" s="35"/>
      <c r="F40" s="36">
        <v>3</v>
      </c>
      <c r="G40" s="8" t="s">
        <v>4</v>
      </c>
      <c r="H40" s="10"/>
      <c r="I40" s="16"/>
      <c r="J40" s="32">
        <v>1500000</v>
      </c>
    </row>
    <row r="41" spans="1:15" ht="15" x14ac:dyDescent="0.25">
      <c r="A41" s="11" t="s">
        <v>5</v>
      </c>
      <c r="B41" s="12"/>
      <c r="C41" s="12"/>
      <c r="D41" s="13"/>
      <c r="E41" s="33"/>
      <c r="F41" s="34"/>
      <c r="G41" s="8" t="s">
        <v>3</v>
      </c>
      <c r="H41" s="10"/>
      <c r="I41" s="16"/>
      <c r="J41" s="32">
        <v>1000000</v>
      </c>
    </row>
    <row r="42" spans="1:15" ht="15" x14ac:dyDescent="0.25">
      <c r="A42" s="18"/>
      <c r="B42" s="19"/>
      <c r="C42" s="19"/>
      <c r="D42" s="20"/>
      <c r="E42" s="35"/>
      <c r="F42" s="36">
        <v>2</v>
      </c>
      <c r="G42" s="8" t="s">
        <v>4</v>
      </c>
      <c r="H42" s="10"/>
      <c r="I42" s="16"/>
      <c r="J42" s="32">
        <v>1000000</v>
      </c>
    </row>
    <row r="43" spans="1:15" ht="15" x14ac:dyDescent="0.25">
      <c r="A43" s="8" t="s">
        <v>6</v>
      </c>
      <c r="B43" s="9"/>
      <c r="C43" s="9"/>
      <c r="D43" s="10"/>
      <c r="E43" s="23"/>
      <c r="F43" s="52">
        <v>2</v>
      </c>
      <c r="G43" s="8" t="s">
        <v>7</v>
      </c>
      <c r="H43" s="10"/>
      <c r="I43" s="16"/>
      <c r="J43" s="17">
        <v>1000000</v>
      </c>
    </row>
    <row r="44" spans="1:15" ht="15" x14ac:dyDescent="0.25">
      <c r="A44" s="48"/>
      <c r="B44" s="48"/>
      <c r="C44" s="48"/>
      <c r="D44" s="48"/>
      <c r="E44" s="49"/>
      <c r="F44" s="49"/>
      <c r="G44" s="48"/>
      <c r="H44" s="48"/>
      <c r="I44" s="50"/>
      <c r="J44" s="50"/>
    </row>
    <row r="45" spans="1:15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5" ht="15.75" thickBot="1" x14ac:dyDescent="0.3">
      <c r="A46" s="24" t="s">
        <v>8</v>
      </c>
      <c r="B46" s="6"/>
      <c r="C46" s="1"/>
      <c r="D46" s="1"/>
      <c r="E46" s="1"/>
      <c r="F46" s="1"/>
      <c r="G46" s="1"/>
      <c r="H46" s="1"/>
      <c r="I46" s="1"/>
      <c r="J46" s="1"/>
    </row>
    <row r="47" spans="1:15" ht="50.25" customHeight="1" thickBot="1" x14ac:dyDescent="0.25">
      <c r="A47" s="25" t="s">
        <v>9</v>
      </c>
      <c r="B47" s="26" t="s">
        <v>10</v>
      </c>
      <c r="C47" s="26" t="s">
        <v>99</v>
      </c>
      <c r="D47" s="26" t="s">
        <v>11</v>
      </c>
      <c r="E47" s="26" t="s">
        <v>12</v>
      </c>
      <c r="F47" s="26" t="s">
        <v>13</v>
      </c>
      <c r="G47" s="26" t="s">
        <v>7</v>
      </c>
      <c r="H47" s="26" t="s">
        <v>14</v>
      </c>
      <c r="I47" s="27" t="s">
        <v>86</v>
      </c>
      <c r="J47" s="28" t="s">
        <v>110</v>
      </c>
    </row>
    <row r="48" spans="1:15" ht="34.5" customHeight="1" x14ac:dyDescent="0.2">
      <c r="A48" s="3" t="s">
        <v>68</v>
      </c>
      <c r="B48" s="4" t="s">
        <v>69</v>
      </c>
      <c r="C48" s="4" t="s">
        <v>44</v>
      </c>
      <c r="D48" s="4" t="s">
        <v>70</v>
      </c>
      <c r="E48" s="43">
        <v>500000</v>
      </c>
      <c r="F48" s="43">
        <v>500000</v>
      </c>
      <c r="G48" s="43">
        <v>500000</v>
      </c>
      <c r="H48" s="44">
        <f t="shared" ref="H48:H49" si="1">ROUND((F48/E48)*100,2)</f>
        <v>100</v>
      </c>
      <c r="I48" s="4" t="s">
        <v>20</v>
      </c>
      <c r="J48" s="66">
        <v>41</v>
      </c>
    </row>
    <row r="49" spans="1:10" ht="30.75" customHeight="1" x14ac:dyDescent="0.2">
      <c r="A49" s="3" t="s">
        <v>75</v>
      </c>
      <c r="B49" s="4" t="s">
        <v>69</v>
      </c>
      <c r="C49" s="4" t="s">
        <v>44</v>
      </c>
      <c r="D49" s="4" t="s">
        <v>76</v>
      </c>
      <c r="E49" s="43">
        <v>500000</v>
      </c>
      <c r="F49" s="43">
        <v>500000</v>
      </c>
      <c r="G49" s="43">
        <v>500000</v>
      </c>
      <c r="H49" s="44">
        <f t="shared" si="1"/>
        <v>100</v>
      </c>
      <c r="I49" s="4" t="s">
        <v>20</v>
      </c>
      <c r="J49" s="66">
        <v>42</v>
      </c>
    </row>
    <row r="50" spans="1:10" ht="15" x14ac:dyDescent="0.25">
      <c r="E50" s="47">
        <f>SUM(E48:E49)</f>
        <v>1000000</v>
      </c>
      <c r="F50" s="47">
        <f>SUM(F48:F49)</f>
        <v>1000000</v>
      </c>
      <c r="G50" s="65">
        <v>1000000</v>
      </c>
    </row>
    <row r="51" spans="1:10" ht="15" x14ac:dyDescent="0.25">
      <c r="E51" s="47"/>
      <c r="F51" s="47"/>
      <c r="G51" s="65"/>
    </row>
    <row r="52" spans="1:10" ht="15.75" thickBot="1" x14ac:dyDescent="0.3">
      <c r="E52" s="47"/>
    </row>
    <row r="53" spans="1:10" ht="15.75" thickBot="1" x14ac:dyDescent="0.3">
      <c r="A53" s="69" t="s">
        <v>91</v>
      </c>
      <c r="B53" s="70"/>
      <c r="C53" s="1"/>
      <c r="D53" s="1"/>
      <c r="E53" s="1"/>
      <c r="F53" s="1"/>
      <c r="G53" s="1"/>
      <c r="H53" s="1"/>
      <c r="I53" s="1"/>
      <c r="J53" s="1"/>
    </row>
    <row r="54" spans="1:10" ht="46.5" customHeight="1" thickBot="1" x14ac:dyDescent="0.25">
      <c r="A54" s="25" t="s">
        <v>9</v>
      </c>
      <c r="B54" s="26" t="s">
        <v>10</v>
      </c>
      <c r="C54" s="26" t="s">
        <v>99</v>
      </c>
      <c r="D54" s="26" t="s">
        <v>11</v>
      </c>
      <c r="E54" s="26" t="s">
        <v>12</v>
      </c>
      <c r="F54" s="26" t="s">
        <v>13</v>
      </c>
      <c r="G54" s="26" t="s">
        <v>7</v>
      </c>
      <c r="H54" s="26" t="s">
        <v>14</v>
      </c>
      <c r="I54" s="27" t="s">
        <v>86</v>
      </c>
      <c r="J54" s="28" t="s">
        <v>15</v>
      </c>
    </row>
    <row r="55" spans="1:10" ht="33" customHeight="1" x14ac:dyDescent="0.2">
      <c r="A55" s="3">
        <v>15</v>
      </c>
      <c r="B55" s="4" t="s">
        <v>69</v>
      </c>
      <c r="C55" s="4" t="s">
        <v>44</v>
      </c>
      <c r="D55" s="4" t="s">
        <v>70</v>
      </c>
      <c r="E55" s="43">
        <v>500000</v>
      </c>
      <c r="F55" s="43">
        <v>500000</v>
      </c>
      <c r="G55" s="43">
        <v>0</v>
      </c>
      <c r="H55" s="44">
        <f t="shared" ref="H55" si="2">ROUND((F55/E55)*100,2)</f>
        <v>100</v>
      </c>
      <c r="I55" s="4" t="s">
        <v>92</v>
      </c>
      <c r="J55" s="4" t="s">
        <v>93</v>
      </c>
    </row>
    <row r="56" spans="1:10" ht="15" x14ac:dyDescent="0.25">
      <c r="E56" s="47">
        <f>SUM(E55)</f>
        <v>500000</v>
      </c>
      <c r="F56" s="47">
        <f>SUM(F55)</f>
        <v>500000</v>
      </c>
    </row>
  </sheetData>
  <mergeCells count="7">
    <mergeCell ref="A53:B53"/>
    <mergeCell ref="E37:H37"/>
    <mergeCell ref="E2:J2"/>
    <mergeCell ref="E36:J36"/>
    <mergeCell ref="A37:B37"/>
    <mergeCell ref="A3:B3"/>
    <mergeCell ref="E3:J3"/>
  </mergeCells>
  <pageMargins left="0.39370078740157483" right="0.39370078740157483" top="0.59055118110236227" bottom="0.59055118110236227" header="0.51181102362204722" footer="0.51181102362204722"/>
  <pageSetup paperSize="9" scale="56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2021-11-18T08:57:01Z</cp:lastPrinted>
  <dcterms:created xsi:type="dcterms:W3CDTF">2006-03-26T18:14:00Z</dcterms:created>
  <dcterms:modified xsi:type="dcterms:W3CDTF">2021-12-03T04:45:13Z</dcterms:modified>
</cp:coreProperties>
</file>