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xr:revisionPtr revIDLastSave="0" documentId="8_{6A3337EE-0885-4247-909B-1B4074289EC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p.1 DROBNÁ SAKRÁLNÍ ARCHITEKTU" sheetId="1" r:id="rId1"/>
  </sheets>
  <definedNames>
    <definedName name="_xlnm.Print_Titles" localSheetId="0">'op.1 DROBNÁ SAKRÁLNÍ ARCHITEKTU'!$13:$13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E60" i="1"/>
  <c r="F60" i="1"/>
  <c r="G60" i="1"/>
  <c r="H64" i="1"/>
  <c r="H65" i="1"/>
  <c r="H66" i="1"/>
  <c r="E67" i="1"/>
  <c r="F67" i="1"/>
  <c r="G67" i="1"/>
</calcChain>
</file>

<file path=xl/sharedStrings.xml><?xml version="1.0" encoding="utf-8"?>
<sst xmlns="http://schemas.openxmlformats.org/spreadsheetml/2006/main" count="312" uniqueCount="198">
  <si>
    <t>Název DP</t>
  </si>
  <si>
    <t>KULTURNÍ DĚDICTVÍ, 1. VÝZVA PRO ROK 2023</t>
  </si>
  <si>
    <t>Opatření</t>
  </si>
  <si>
    <t xml:space="preserve">1. DROBNÁ SAKRÁLNÍ ARCHITEKTURA </t>
  </si>
  <si>
    <t>Schválená alokace</t>
  </si>
  <si>
    <t>Počet došlých žádostí celkem</t>
  </si>
  <si>
    <t>Celkové náklady</t>
  </si>
  <si>
    <t>Celkové požadované prostředky</t>
  </si>
  <si>
    <t>Počet hodnocených žádostí</t>
  </si>
  <si>
    <t>Počet duplicitních nebo formálně nesprávných žádosti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</si>
  <si>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</si>
  <si>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</si>
  <si>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</si>
  <si>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</si>
  <si>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</si>
  <si>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</si>
  <si>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</si>
  <si>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</si>
  <si>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</si>
  <si>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</si>
  <si>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</si>
  <si>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Poznámka/Body</t>
  </si>
  <si>
    <t>1</t>
  </si>
  <si>
    <t>Obec Nebahovy</t>
  </si>
  <si>
    <t>Nebahovy</t>
  </si>
  <si>
    <t>Kamenný kříž s kovovými prvky "za Kovářů" Zdenice</t>
  </si>
  <si>
    <t>evidována - kompletní</t>
  </si>
  <si>
    <t>2</t>
  </si>
  <si>
    <t>Kamenný kříž s kovovými prvky "U mostku" Nebahovy</t>
  </si>
  <si>
    <t>3</t>
  </si>
  <si>
    <t>Obec Vitějovice</t>
  </si>
  <si>
    <t>Vitějovice</t>
  </si>
  <si>
    <t>Boží muka</t>
  </si>
  <si>
    <t>5</t>
  </si>
  <si>
    <t>Město Blatná</t>
  </si>
  <si>
    <t>Blatná</t>
  </si>
  <si>
    <t>Kaple Drahenický Málkov</t>
  </si>
  <si>
    <t>6</t>
  </si>
  <si>
    <t>Městys Besednice</t>
  </si>
  <si>
    <t>Besednice</t>
  </si>
  <si>
    <t>Oprava památníku na náměstí v Besednici</t>
  </si>
  <si>
    <t>7</t>
  </si>
  <si>
    <t>Město Prachatice</t>
  </si>
  <si>
    <t>Prachatice</t>
  </si>
  <si>
    <t>Obnova kapliček I., II., III. zastavení křížové cesty ke kapli sv. Filipa Neri</t>
  </si>
  <si>
    <t>9</t>
  </si>
  <si>
    <t>Město Hluboká nad Vltavou</t>
  </si>
  <si>
    <t>Hluboká nad Vltavou</t>
  </si>
  <si>
    <t>Obnova okenních rámů a zárubní dveří kaple sv. Isidora v Hroznějovicích</t>
  </si>
  <si>
    <t>10</t>
  </si>
  <si>
    <t>Obec Drhovle</t>
  </si>
  <si>
    <t>Drhovle</t>
  </si>
  <si>
    <t>Návesní kaple v Chlaponicích</t>
  </si>
  <si>
    <t>11</t>
  </si>
  <si>
    <t>Město Soběslav</t>
  </si>
  <si>
    <t>Soběslav</t>
  </si>
  <si>
    <t>Kaple na Svákově u Soběslavi</t>
  </si>
  <si>
    <t>12</t>
  </si>
  <si>
    <t>Město Tábor</t>
  </si>
  <si>
    <t>Tábor</t>
  </si>
  <si>
    <t>Výklenková kaple v Holečkových sadech nad Housovým mlýnem</t>
  </si>
  <si>
    <t>13</t>
  </si>
  <si>
    <t>Obec Čkyně</t>
  </si>
  <si>
    <t>Čkyně</t>
  </si>
  <si>
    <t>Kříž v katastru obce Čkyně par.č. 1134/3 k.ú. Čkyně</t>
  </si>
  <si>
    <t>14</t>
  </si>
  <si>
    <t>Výklenková kaplička pod Vesci</t>
  </si>
  <si>
    <t>23</t>
  </si>
  <si>
    <t>Město Bělčice</t>
  </si>
  <si>
    <t>Bělčice</t>
  </si>
  <si>
    <t>socha sv. Jana Nepomuckého</t>
  </si>
  <si>
    <t>24</t>
  </si>
  <si>
    <t>socha sv. Barbory</t>
  </si>
  <si>
    <t>27</t>
  </si>
  <si>
    <t>Městys Dub</t>
  </si>
  <si>
    <t>Dub</t>
  </si>
  <si>
    <t>Obnova poškozeného kříže po rozlomení vzrostlé lípy</t>
  </si>
  <si>
    <t>28</t>
  </si>
  <si>
    <t>Městys Strunkovice nad Blanicí</t>
  </si>
  <si>
    <t>Strunkovice nad Blanicí</t>
  </si>
  <si>
    <t>Oprava dvou křížů na území městyse Strunkovice n. Bl.</t>
  </si>
  <si>
    <t>29</t>
  </si>
  <si>
    <t>Město Volyně</t>
  </si>
  <si>
    <t>Volyně</t>
  </si>
  <si>
    <t>Obnova výklenkové kaplička sv. Jana Nepomuckého, Volyně</t>
  </si>
  <si>
    <t>30</t>
  </si>
  <si>
    <t>Město Slavonice</t>
  </si>
  <si>
    <t>Slavonice</t>
  </si>
  <si>
    <t>Žulový kříž Stálkov p.č. 2977</t>
  </si>
  <si>
    <t>31</t>
  </si>
  <si>
    <t>Kříž v katastru obce Čkyně, par.č. 1134/4 k.ú. Čkyně</t>
  </si>
  <si>
    <t>25  /                           3.náhradník -                      25 000,00</t>
  </si>
  <si>
    <t>32</t>
  </si>
  <si>
    <t>Obec Staré Hobzí</t>
  </si>
  <si>
    <t>Staré Hobzí</t>
  </si>
  <si>
    <t>Kaple sv. Andělů Strážných</t>
  </si>
  <si>
    <t>33</t>
  </si>
  <si>
    <t>Kaple Navštívení Panny Marie</t>
  </si>
  <si>
    <t>34</t>
  </si>
  <si>
    <t>Město Borovany</t>
  </si>
  <si>
    <t>Borovany</t>
  </si>
  <si>
    <t>kaplička Sv. Šebestiána</t>
  </si>
  <si>
    <t>35</t>
  </si>
  <si>
    <t>Oprava mechanismu zvonění kaplička Hluboká u Borovan</t>
  </si>
  <si>
    <t>36</t>
  </si>
  <si>
    <t>Obec Kovářov</t>
  </si>
  <si>
    <t>Kovářov</t>
  </si>
  <si>
    <t>Mošanských kříž</t>
  </si>
  <si>
    <t>37</t>
  </si>
  <si>
    <t>Obec Vacov</t>
  </si>
  <si>
    <t>Vacov</t>
  </si>
  <si>
    <t>Kaplička Miřetice</t>
  </si>
  <si>
    <t>39</t>
  </si>
  <si>
    <t>Římskokatolická farnost Jistebnice</t>
  </si>
  <si>
    <t>Jistebnice</t>
  </si>
  <si>
    <t>Kaple Panny Marie Růžencové v Hodkově</t>
  </si>
  <si>
    <t>40</t>
  </si>
  <si>
    <t>Žulový kříž před průčelím kaple ve Stálkově</t>
  </si>
  <si>
    <t>41</t>
  </si>
  <si>
    <t>Město Vimperk</t>
  </si>
  <si>
    <t>Vimperk</t>
  </si>
  <si>
    <t>Kaple Bořanovice</t>
  </si>
  <si>
    <t>42</t>
  </si>
  <si>
    <t>Pomník padlých na par. č. 23/6 v centru obce Čkyně</t>
  </si>
  <si>
    <t>43</t>
  </si>
  <si>
    <t>Obec Mnichov</t>
  </si>
  <si>
    <t>Mnichov</t>
  </si>
  <si>
    <t>Pomník padlým</t>
  </si>
  <si>
    <t>44</t>
  </si>
  <si>
    <t>Obec Předmíř</t>
  </si>
  <si>
    <t>Předmíř</t>
  </si>
  <si>
    <t>Kaplička v Předmíři - oprava interiéru a vybavení</t>
  </si>
  <si>
    <t>45</t>
  </si>
  <si>
    <t>Obec Krty-Hradec</t>
  </si>
  <si>
    <t>Krty-Hradec</t>
  </si>
  <si>
    <t>Boží muka Krty-Hradec</t>
  </si>
  <si>
    <t>46</t>
  </si>
  <si>
    <t>Obec Kladruby</t>
  </si>
  <si>
    <t>Kladruby</t>
  </si>
  <si>
    <t>Výměna spodních trámů, osazení nové okenice a obnova okenic a věžičky. Kaple Nejsvětější Trojice v Kladrubech u Strakonic</t>
  </si>
  <si>
    <t>25  /                          1.náhradník - navýšení                                 o 40 000,00</t>
  </si>
  <si>
    <t>47</t>
  </si>
  <si>
    <t>Obec Drahotěšice</t>
  </si>
  <si>
    <t>Drahotěšice</t>
  </si>
  <si>
    <t>Kaple sv. Václava</t>
  </si>
  <si>
    <t>48</t>
  </si>
  <si>
    <t>Obec Ústrašice</t>
  </si>
  <si>
    <t>Ústrašice</t>
  </si>
  <si>
    <t>Kaplička se zvoničkou Ústrašice</t>
  </si>
  <si>
    <t>49</t>
  </si>
  <si>
    <t>Punda Zdenek</t>
  </si>
  <si>
    <t>Stráž nad Nežárkou</t>
  </si>
  <si>
    <t>Boží muka Příbraz</t>
  </si>
  <si>
    <t>50</t>
  </si>
  <si>
    <t>Město Vodňany</t>
  </si>
  <si>
    <t>Vodňany</t>
  </si>
  <si>
    <t>Kaple Křtětice</t>
  </si>
  <si>
    <t>51</t>
  </si>
  <si>
    <t>Obec Vráž</t>
  </si>
  <si>
    <t>Vráž</t>
  </si>
  <si>
    <t>Oprava a sanace kapličky, Stará Vráž</t>
  </si>
  <si>
    <t>52</t>
  </si>
  <si>
    <t>Obec Choustník</t>
  </si>
  <si>
    <t>Choustník</t>
  </si>
  <si>
    <t>Oprava božích muk Předboř</t>
  </si>
  <si>
    <t>53</t>
  </si>
  <si>
    <t>Město Milevsko</t>
  </si>
  <si>
    <t>Milevsko</t>
  </si>
  <si>
    <t>Oprava kaple svatého Jana Nepomuckého v Něžovicích</t>
  </si>
  <si>
    <t>54</t>
  </si>
  <si>
    <t>Obec Hříšice</t>
  </si>
  <si>
    <t>Hříšice</t>
  </si>
  <si>
    <t>Obnova kříže u kaple</t>
  </si>
  <si>
    <t>55</t>
  </si>
  <si>
    <t>Obec Mirkovice</t>
  </si>
  <si>
    <t>Mirkovice</t>
  </si>
  <si>
    <t>Obnova kříže na návsi v Malčicích  na par.č.2851/1 v k.ú. Malčice</t>
  </si>
  <si>
    <t>25  /                      2.náhradník -                            18 000,00</t>
  </si>
  <si>
    <t>56</t>
  </si>
  <si>
    <t>Obec Vesce</t>
  </si>
  <si>
    <t>Vesce</t>
  </si>
  <si>
    <t>Obnova kaple sv. Marie - Vesce</t>
  </si>
  <si>
    <t>57</t>
  </si>
  <si>
    <t>Město Třeboň</t>
  </si>
  <si>
    <t>Třeboň</t>
  </si>
  <si>
    <t>Výklenková kaple sv. Barbory</t>
  </si>
  <si>
    <t>59</t>
  </si>
  <si>
    <t>Obnova kapličky u Pfauzerových Chabičovice na par.č. 359/5 v k.ú. Chabičovice</t>
  </si>
  <si>
    <t>60</t>
  </si>
  <si>
    <t>Obnova kapličky Zahrádka (Holanďan) na pr.č. 404 v k.ú. Zahrádka</t>
  </si>
  <si>
    <t>Duplicitní žádosti</t>
  </si>
  <si>
    <t>8</t>
  </si>
  <si>
    <t>Kříž v katastru obce Čkyně par. č. 1134/3 k.ú. Čkyně</t>
  </si>
  <si>
    <t>stornována</t>
  </si>
  <si>
    <t>stornována na žádost žadatele</t>
  </si>
  <si>
    <t>18</t>
  </si>
  <si>
    <t>19</t>
  </si>
  <si>
    <t>neposkytnutí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</si>
</sst>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5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17" xfId="1" applyNumberFormat="1" applyFont="1" applyBorder="1" applyAlignment="1">
      <alignment horizontal="center"/>
    </xf>
    <xf numFmtId="4" fontId="1" fillId="0" borderId="18" xfId="0" applyNumberFormat="1" applyFont="1" applyBorder="1"/>
    <xf numFmtId="4" fontId="1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" xfId="0" applyFont="1" applyBorder="1"/>
    <xf numFmtId="0" fontId="1" fillId="0" borderId="30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/>
    <xf numFmtId="4" fontId="4" fillId="0" borderId="19" xfId="0" applyNumberFormat="1" applyFont="1" applyBorder="1"/>
    <xf numFmtId="0" fontId="2" fillId="0" borderId="27" xfId="0" applyFont="1" applyBorder="1" applyAlignment="1">
      <alignment horizontal="center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workbookViewId="0">
      <selection activeCell="G60" sqref="G60"/>
    </sheetView>
  </sheetViews>
  <sheetFormatPr defaultRowHeight="12.75" x14ac:dyDescent="0.2"/>
  <cols>
    <col min="1" max="1" width="6.28515625" customWidth="1"/>
    <col min="2" max="2" width="14.42578125" customWidth="1"/>
    <col min="3" max="3" width="25.28515625" customWidth="1"/>
    <col min="4" max="4" width="17.85546875" customWidth="1"/>
    <col min="5" max="5" width="15.28515625" style="19" customWidth="1"/>
    <col min="6" max="6" width="15.140625" customWidth="1"/>
    <col min="7" max="7" width="15.42578125" customWidth="1"/>
    <col min="8" max="8" width="14.85546875" customWidth="1"/>
    <col min="9" max="9" width="18.28515625" customWidth="1"/>
    <col min="10" max="10" width="17.5703125" style="38" customWidth="1"/>
    <col min="11" max="14" width="0" hidden="1" customWidth="1"/>
  </cols>
  <sheetData>
    <row r="1" spans="1:14" s="9" customFormat="1" ht="15.75" thickBot="1" x14ac:dyDescent="0.3">
      <c r="J1" s="36"/>
    </row>
    <row r="2" spans="1:14" s="9" customFormat="1" ht="15" x14ac:dyDescent="0.25">
      <c r="A2" s="15" t="s">
        <v>0</v>
      </c>
      <c r="B2" s="16"/>
      <c r="C2" s="16" t="s">
        <v>1</v>
      </c>
      <c r="D2" s="17"/>
      <c r="J2" s="36"/>
    </row>
    <row r="3" spans="1:14" s="9" customFormat="1" ht="15.75" thickBot="1" x14ac:dyDescent="0.3">
      <c r="A3" s="53" t="s">
        <v>2</v>
      </c>
      <c r="B3" s="54"/>
      <c r="C3" s="54" t="s">
        <v>3</v>
      </c>
      <c r="D3" s="60"/>
      <c r="J3" s="36"/>
    </row>
    <row r="4" spans="1:14" s="9" customFormat="1" ht="15.75" thickBot="1" x14ac:dyDescent="0.3">
      <c r="A4" s="55" t="s">
        <v>4</v>
      </c>
      <c r="B4" s="61"/>
      <c r="C4" s="61"/>
      <c r="D4" s="75">
        <v>1000000</v>
      </c>
      <c r="J4" s="36"/>
    </row>
    <row r="5" spans="1:14" s="9" customFormat="1" ht="15" x14ac:dyDescent="0.25">
      <c r="A5" s="15" t="s">
        <v>5</v>
      </c>
      <c r="B5" s="16"/>
      <c r="C5" s="72"/>
      <c r="D5" s="76">
        <v>49</v>
      </c>
      <c r="G5" s="20" t="s">
        <v>6</v>
      </c>
      <c r="H5" s="64"/>
      <c r="I5" s="68">
        <v>7490093</v>
      </c>
      <c r="J5" s="36"/>
    </row>
    <row r="6" spans="1:14" s="9" customFormat="1" ht="15.75" thickBot="1" x14ac:dyDescent="0.3">
      <c r="D6" s="77"/>
      <c r="G6" s="21" t="s">
        <v>7</v>
      </c>
      <c r="H6" s="65"/>
      <c r="I6" s="69">
        <v>3114243</v>
      </c>
      <c r="J6" s="36"/>
    </row>
    <row r="7" spans="1:14" s="9" customFormat="1" ht="15.75" thickBot="1" x14ac:dyDescent="0.3">
      <c r="A7" s="55" t="s">
        <v>8</v>
      </c>
      <c r="B7" s="56"/>
      <c r="C7" s="73"/>
      <c r="D7" s="78">
        <v>46</v>
      </c>
      <c r="G7" s="62" t="s">
        <v>7</v>
      </c>
      <c r="H7" s="66"/>
      <c r="I7" s="70">
        <v>2926733</v>
      </c>
      <c r="J7" s="36"/>
    </row>
    <row r="8" spans="1:14" s="9" customFormat="1" ht="15.75" thickBot="1" x14ac:dyDescent="0.3">
      <c r="A8" s="59" t="s">
        <v>9</v>
      </c>
      <c r="B8" s="56"/>
      <c r="C8" s="73"/>
      <c r="D8" s="78">
        <v>3</v>
      </c>
      <c r="G8" s="62" t="s">
        <v>7</v>
      </c>
      <c r="H8" s="66"/>
      <c r="I8" s="70">
        <v>187510</v>
      </c>
      <c r="J8" s="36"/>
    </row>
    <row r="9" spans="1:14" s="9" customFormat="1" ht="15.75" thickBot="1" x14ac:dyDescent="0.3">
      <c r="A9" s="57" t="s">
        <v>10</v>
      </c>
      <c r="B9" s="58"/>
      <c r="C9" s="74"/>
      <c r="D9" s="79">
        <v>22</v>
      </c>
      <c r="G9" s="63" t="s">
        <v>11</v>
      </c>
      <c r="H9" s="67"/>
      <c r="I9" s="71">
        <v>1000000</v>
      </c>
      <c r="J9" s="36"/>
    </row>
    <row r="10" spans="1:14" s="1" customFormat="1" ht="15" x14ac:dyDescent="0.25">
      <c r="E10" s="9"/>
      <c r="F10" s="9"/>
      <c r="J10" s="36"/>
    </row>
    <row r="11" spans="1:14" s="1" customFormat="1" ht="15.75" thickBot="1" x14ac:dyDescent="0.3">
      <c r="E11" s="9"/>
      <c r="F11" s="9"/>
      <c r="J11" s="36"/>
    </row>
    <row r="12" spans="1:14" s="1" customFormat="1" ht="15.75" thickBot="1" x14ac:dyDescent="0.3">
      <c r="A12" s="44" t="s">
        <v>12</v>
      </c>
      <c r="B12" s="45"/>
      <c r="E12" s="18"/>
      <c r="J12" s="37"/>
    </row>
    <row r="13" spans="1:14" s="3" customFormat="1" ht="45.75" thickBot="1" x14ac:dyDescent="0.25">
      <c r="A13" s="11" t="s">
        <v>13</v>
      </c>
      <c r="B13" s="12" t="s">
        <v>14</v>
      </c>
      <c r="C13" s="12" t="s">
        <v>15</v>
      </c>
      <c r="D13" s="12" t="s">
        <v>16</v>
      </c>
      <c r="E13" s="12" t="s">
        <v>17</v>
      </c>
      <c r="F13" s="12" t="s">
        <v>18</v>
      </c>
      <c r="G13" s="12" t="s">
        <v>11</v>
      </c>
      <c r="H13" s="12" t="s">
        <v>19</v>
      </c>
      <c r="I13" s="12" t="s">
        <v>20</v>
      </c>
      <c r="J13" s="52" t="s">
        <v>21</v>
      </c>
      <c r="K13" s="2"/>
      <c r="L13" s="2"/>
      <c r="M13" s="2"/>
      <c r="N13" s="2"/>
    </row>
    <row r="14" spans="1:14" s="6" customFormat="1" ht="60" customHeight="1" x14ac:dyDescent="0.2">
      <c r="A14" s="46" t="s">
        <v>22</v>
      </c>
      <c r="B14" s="47" t="s">
        <v>23</v>
      </c>
      <c r="C14" s="47" t="s">
        <v>24</v>
      </c>
      <c r="D14" s="47" t="s">
        <v>25</v>
      </c>
      <c r="E14" s="48">
        <v>135815</v>
      </c>
      <c r="F14" s="48">
        <v>80000</v>
      </c>
      <c r="G14" s="49">
        <v>65000</v>
      </c>
      <c r="H14" s="50">
        <f t="shared" ref="H14:H42" si="0">ROUND((F14/E14)*100,2)</f>
        <v>58.9</v>
      </c>
      <c r="I14" s="47" t="s">
        <v>26</v>
      </c>
      <c r="J14" s="51">
        <v>25</v>
      </c>
    </row>
    <row r="15" spans="1:14" s="6" customFormat="1" ht="60" customHeight="1" x14ac:dyDescent="0.2">
      <c r="A15" s="29" t="s">
        <v>27</v>
      </c>
      <c r="B15" s="4" t="s">
        <v>23</v>
      </c>
      <c r="C15" s="4" t="s">
        <v>24</v>
      </c>
      <c r="D15" s="4" t="s">
        <v>28</v>
      </c>
      <c r="E15" s="8">
        <v>124430</v>
      </c>
      <c r="F15" s="8">
        <v>80000</v>
      </c>
      <c r="G15" s="23" t="s">
        <v>197</v>
      </c>
      <c r="H15" s="5">
        <f t="shared" si="0"/>
        <v>64.290000000000006</v>
      </c>
      <c r="I15" s="4" t="s">
        <v>26</v>
      </c>
      <c r="J15" s="42">
        <v>25</v>
      </c>
    </row>
    <row r="16" spans="1:14" s="6" customFormat="1" ht="60" customHeight="1" x14ac:dyDescent="0.2">
      <c r="A16" s="29" t="s">
        <v>29</v>
      </c>
      <c r="B16" s="4" t="s">
        <v>30</v>
      </c>
      <c r="C16" s="4" t="s">
        <v>31</v>
      </c>
      <c r="D16" s="4" t="s">
        <v>32</v>
      </c>
      <c r="E16" s="8">
        <v>102800</v>
      </c>
      <c r="F16" s="8">
        <v>70000</v>
      </c>
      <c r="G16" s="23" t="s">
        <v>197</v>
      </c>
      <c r="H16" s="5">
        <f t="shared" si="0"/>
        <v>68.09</v>
      </c>
      <c r="I16" s="4" t="s">
        <v>26</v>
      </c>
      <c r="J16" s="42">
        <v>25</v>
      </c>
    </row>
    <row r="17" spans="1:10" s="6" customFormat="1" ht="60" customHeight="1" x14ac:dyDescent="0.2">
      <c r="A17" s="29" t="s">
        <v>33</v>
      </c>
      <c r="B17" s="4" t="s">
        <v>34</v>
      </c>
      <c r="C17" s="4" t="s">
        <v>35</v>
      </c>
      <c r="D17" s="4" t="s">
        <v>36</v>
      </c>
      <c r="E17" s="8">
        <v>138583.79999999999</v>
      </c>
      <c r="F17" s="8">
        <v>80000</v>
      </c>
      <c r="G17" s="22">
        <v>60000</v>
      </c>
      <c r="H17" s="5">
        <f t="shared" si="0"/>
        <v>57.73</v>
      </c>
      <c r="I17" s="4" t="s">
        <v>26</v>
      </c>
      <c r="J17" s="42">
        <v>25</v>
      </c>
    </row>
    <row r="18" spans="1:10" s="6" customFormat="1" ht="60" customHeight="1" x14ac:dyDescent="0.2">
      <c r="A18" s="29" t="s">
        <v>37</v>
      </c>
      <c r="B18" s="4" t="s">
        <v>38</v>
      </c>
      <c r="C18" s="4" t="s">
        <v>39</v>
      </c>
      <c r="D18" s="4" t="s">
        <v>40</v>
      </c>
      <c r="E18" s="8">
        <v>144353</v>
      </c>
      <c r="F18" s="8">
        <v>80000</v>
      </c>
      <c r="G18" s="22">
        <v>65000</v>
      </c>
      <c r="H18" s="5">
        <f t="shared" si="0"/>
        <v>55.42</v>
      </c>
      <c r="I18" s="4" t="s">
        <v>26</v>
      </c>
      <c r="J18" s="42">
        <v>25</v>
      </c>
    </row>
    <row r="19" spans="1:10" s="6" customFormat="1" ht="60" customHeight="1" x14ac:dyDescent="0.2">
      <c r="A19" s="29" t="s">
        <v>41</v>
      </c>
      <c r="B19" s="4" t="s">
        <v>42</v>
      </c>
      <c r="C19" s="4" t="s">
        <v>43</v>
      </c>
      <c r="D19" s="4" t="s">
        <v>44</v>
      </c>
      <c r="E19" s="8">
        <v>60245</v>
      </c>
      <c r="F19" s="8">
        <v>40000</v>
      </c>
      <c r="G19" s="22">
        <v>30000</v>
      </c>
      <c r="H19" s="5">
        <f t="shared" si="0"/>
        <v>66.400000000000006</v>
      </c>
      <c r="I19" s="4" t="s">
        <v>26</v>
      </c>
      <c r="J19" s="42">
        <v>25</v>
      </c>
    </row>
    <row r="20" spans="1:10" s="6" customFormat="1" ht="60" customHeight="1" x14ac:dyDescent="0.2">
      <c r="A20" s="29" t="s">
        <v>45</v>
      </c>
      <c r="B20" s="4" t="s">
        <v>46</v>
      </c>
      <c r="C20" s="4" t="s">
        <v>47</v>
      </c>
      <c r="D20" s="4" t="s">
        <v>48</v>
      </c>
      <c r="E20" s="8">
        <v>26378</v>
      </c>
      <c r="F20" s="8">
        <v>18464.599999999999</v>
      </c>
      <c r="G20" s="22">
        <v>15000</v>
      </c>
      <c r="H20" s="5">
        <f t="shared" si="0"/>
        <v>70</v>
      </c>
      <c r="I20" s="4" t="s">
        <v>26</v>
      </c>
      <c r="J20" s="42">
        <v>25</v>
      </c>
    </row>
    <row r="21" spans="1:10" s="6" customFormat="1" ht="60" customHeight="1" x14ac:dyDescent="0.2">
      <c r="A21" s="29" t="s">
        <v>49</v>
      </c>
      <c r="B21" s="4" t="s">
        <v>50</v>
      </c>
      <c r="C21" s="4" t="s">
        <v>51</v>
      </c>
      <c r="D21" s="4" t="s">
        <v>52</v>
      </c>
      <c r="E21" s="8">
        <v>180864.92</v>
      </c>
      <c r="F21" s="8">
        <v>80000</v>
      </c>
      <c r="G21" s="22">
        <v>70000</v>
      </c>
      <c r="H21" s="5">
        <f t="shared" si="0"/>
        <v>44.23</v>
      </c>
      <c r="I21" s="4" t="s">
        <v>26</v>
      </c>
      <c r="J21" s="42">
        <v>25</v>
      </c>
    </row>
    <row r="22" spans="1:10" s="6" customFormat="1" ht="60" customHeight="1" x14ac:dyDescent="0.2">
      <c r="A22" s="29" t="s">
        <v>53</v>
      </c>
      <c r="B22" s="4" t="s">
        <v>54</v>
      </c>
      <c r="C22" s="4" t="s">
        <v>55</v>
      </c>
      <c r="D22" s="4" t="s">
        <v>56</v>
      </c>
      <c r="E22" s="8">
        <v>175295</v>
      </c>
      <c r="F22" s="8">
        <v>80000</v>
      </c>
      <c r="G22" s="23" t="s">
        <v>197</v>
      </c>
      <c r="H22" s="5">
        <f t="shared" si="0"/>
        <v>45.64</v>
      </c>
      <c r="I22" s="4" t="s">
        <v>26</v>
      </c>
      <c r="J22" s="42">
        <v>25</v>
      </c>
    </row>
    <row r="23" spans="1:10" s="6" customFormat="1" ht="60" customHeight="1" x14ac:dyDescent="0.2">
      <c r="A23" s="29" t="s">
        <v>57</v>
      </c>
      <c r="B23" s="4" t="s">
        <v>58</v>
      </c>
      <c r="C23" s="4" t="s">
        <v>59</v>
      </c>
      <c r="D23" s="4" t="s">
        <v>60</v>
      </c>
      <c r="E23" s="8">
        <v>167888</v>
      </c>
      <c r="F23" s="8">
        <v>80000</v>
      </c>
      <c r="G23" s="23" t="s">
        <v>197</v>
      </c>
      <c r="H23" s="5">
        <f t="shared" si="0"/>
        <v>47.65</v>
      </c>
      <c r="I23" s="4" t="s">
        <v>26</v>
      </c>
      <c r="J23" s="42">
        <v>23</v>
      </c>
    </row>
    <row r="24" spans="1:10" s="6" customFormat="1" ht="60" customHeight="1" x14ac:dyDescent="0.2">
      <c r="A24" s="29" t="s">
        <v>61</v>
      </c>
      <c r="B24" s="4" t="s">
        <v>62</v>
      </c>
      <c r="C24" s="4" t="s">
        <v>63</v>
      </c>
      <c r="D24" s="4" t="s">
        <v>64</v>
      </c>
      <c r="E24" s="8">
        <v>39300</v>
      </c>
      <c r="F24" s="8">
        <v>27510</v>
      </c>
      <c r="G24" s="23" t="s">
        <v>197</v>
      </c>
      <c r="H24" s="5">
        <f t="shared" si="0"/>
        <v>70</v>
      </c>
      <c r="I24" s="4" t="s">
        <v>26</v>
      </c>
      <c r="J24" s="42">
        <v>24</v>
      </c>
    </row>
    <row r="25" spans="1:10" s="6" customFormat="1" ht="60" customHeight="1" x14ac:dyDescent="0.2">
      <c r="A25" s="29" t="s">
        <v>65</v>
      </c>
      <c r="B25" s="4" t="s">
        <v>54</v>
      </c>
      <c r="C25" s="4" t="s">
        <v>55</v>
      </c>
      <c r="D25" s="4" t="s">
        <v>66</v>
      </c>
      <c r="E25" s="8">
        <v>35900</v>
      </c>
      <c r="F25" s="8">
        <v>25000</v>
      </c>
      <c r="G25" s="22">
        <v>20000</v>
      </c>
      <c r="H25" s="5">
        <f t="shared" si="0"/>
        <v>69.64</v>
      </c>
      <c r="I25" s="4" t="s">
        <v>26</v>
      </c>
      <c r="J25" s="42">
        <v>25</v>
      </c>
    </row>
    <row r="26" spans="1:10" s="6" customFormat="1" ht="60" customHeight="1" x14ac:dyDescent="0.2">
      <c r="A26" s="29" t="s">
        <v>67</v>
      </c>
      <c r="B26" s="4" t="s">
        <v>68</v>
      </c>
      <c r="C26" s="4" t="s">
        <v>69</v>
      </c>
      <c r="D26" s="4" t="s">
        <v>70</v>
      </c>
      <c r="E26" s="8">
        <v>198265</v>
      </c>
      <c r="F26" s="8">
        <v>80000</v>
      </c>
      <c r="G26" s="23" t="s">
        <v>197</v>
      </c>
      <c r="H26" s="5">
        <f t="shared" si="0"/>
        <v>40.35</v>
      </c>
      <c r="I26" s="4" t="s">
        <v>26</v>
      </c>
      <c r="J26" s="42">
        <v>25</v>
      </c>
    </row>
    <row r="27" spans="1:10" s="6" customFormat="1" ht="60" customHeight="1" x14ac:dyDescent="0.2">
      <c r="A27" s="29" t="s">
        <v>71</v>
      </c>
      <c r="B27" s="4" t="s">
        <v>68</v>
      </c>
      <c r="C27" s="4" t="s">
        <v>69</v>
      </c>
      <c r="D27" s="4" t="s">
        <v>72</v>
      </c>
      <c r="E27" s="8">
        <v>192407</v>
      </c>
      <c r="F27" s="8">
        <v>80000</v>
      </c>
      <c r="G27" s="22">
        <v>70000</v>
      </c>
      <c r="H27" s="5">
        <f t="shared" si="0"/>
        <v>41.58</v>
      </c>
      <c r="I27" s="4" t="s">
        <v>26</v>
      </c>
      <c r="J27" s="42">
        <v>25</v>
      </c>
    </row>
    <row r="28" spans="1:10" s="6" customFormat="1" ht="60" customHeight="1" x14ac:dyDescent="0.2">
      <c r="A28" s="29" t="s">
        <v>73</v>
      </c>
      <c r="B28" s="4" t="s">
        <v>74</v>
      </c>
      <c r="C28" s="4" t="s">
        <v>75</v>
      </c>
      <c r="D28" s="4" t="s">
        <v>76</v>
      </c>
      <c r="E28" s="8">
        <v>51500</v>
      </c>
      <c r="F28" s="8">
        <v>36050</v>
      </c>
      <c r="G28" s="22">
        <v>35000</v>
      </c>
      <c r="H28" s="5">
        <f t="shared" si="0"/>
        <v>70</v>
      </c>
      <c r="I28" s="4" t="s">
        <v>26</v>
      </c>
      <c r="J28" s="42">
        <v>25</v>
      </c>
    </row>
    <row r="29" spans="1:10" s="6" customFormat="1" ht="60" customHeight="1" x14ac:dyDescent="0.2">
      <c r="A29" s="29" t="s">
        <v>77</v>
      </c>
      <c r="B29" s="4" t="s">
        <v>78</v>
      </c>
      <c r="C29" s="4" t="s">
        <v>79</v>
      </c>
      <c r="D29" s="4" t="s">
        <v>80</v>
      </c>
      <c r="E29" s="8">
        <v>88500</v>
      </c>
      <c r="F29" s="8">
        <v>55000</v>
      </c>
      <c r="G29" s="22">
        <v>45000</v>
      </c>
      <c r="H29" s="5">
        <f t="shared" si="0"/>
        <v>62.15</v>
      </c>
      <c r="I29" s="4" t="s">
        <v>26</v>
      </c>
      <c r="J29" s="42">
        <v>25</v>
      </c>
    </row>
    <row r="30" spans="1:10" s="6" customFormat="1" ht="60" customHeight="1" x14ac:dyDescent="0.2">
      <c r="A30" s="29" t="s">
        <v>81</v>
      </c>
      <c r="B30" s="4" t="s">
        <v>82</v>
      </c>
      <c r="C30" s="4" t="s">
        <v>83</v>
      </c>
      <c r="D30" s="4" t="s">
        <v>84</v>
      </c>
      <c r="E30" s="8">
        <v>129900</v>
      </c>
      <c r="F30" s="8">
        <v>80000</v>
      </c>
      <c r="G30" s="23" t="s">
        <v>197</v>
      </c>
      <c r="H30" s="5">
        <f t="shared" si="0"/>
        <v>61.59</v>
      </c>
      <c r="I30" s="4" t="s">
        <v>26</v>
      </c>
      <c r="J30" s="42">
        <v>23</v>
      </c>
    </row>
    <row r="31" spans="1:10" s="6" customFormat="1" ht="60" customHeight="1" x14ac:dyDescent="0.2">
      <c r="A31" s="29" t="s">
        <v>85</v>
      </c>
      <c r="B31" s="4" t="s">
        <v>86</v>
      </c>
      <c r="C31" s="4" t="s">
        <v>87</v>
      </c>
      <c r="D31" s="4" t="s">
        <v>88</v>
      </c>
      <c r="E31" s="8">
        <v>109384</v>
      </c>
      <c r="F31" s="8">
        <v>76500</v>
      </c>
      <c r="G31" s="23" t="s">
        <v>197</v>
      </c>
      <c r="H31" s="5">
        <f t="shared" si="0"/>
        <v>69.94</v>
      </c>
      <c r="I31" s="4" t="s">
        <v>26</v>
      </c>
      <c r="J31" s="42">
        <v>24</v>
      </c>
    </row>
    <row r="32" spans="1:10" s="6" customFormat="1" ht="60" customHeight="1" x14ac:dyDescent="0.2">
      <c r="A32" s="29" t="s">
        <v>89</v>
      </c>
      <c r="B32" s="4" t="s">
        <v>62</v>
      </c>
      <c r="C32" s="4" t="s">
        <v>63</v>
      </c>
      <c r="D32" s="4" t="s">
        <v>90</v>
      </c>
      <c r="E32" s="8">
        <v>39300</v>
      </c>
      <c r="F32" s="8">
        <v>27510</v>
      </c>
      <c r="G32" s="23" t="s">
        <v>197</v>
      </c>
      <c r="H32" s="5">
        <f t="shared" si="0"/>
        <v>70</v>
      </c>
      <c r="I32" s="4" t="s">
        <v>26</v>
      </c>
      <c r="J32" s="42" t="s">
        <v>91</v>
      </c>
    </row>
    <row r="33" spans="1:10" s="6" customFormat="1" ht="60" customHeight="1" x14ac:dyDescent="0.2">
      <c r="A33" s="29" t="s">
        <v>92</v>
      </c>
      <c r="B33" s="4" t="s">
        <v>93</v>
      </c>
      <c r="C33" s="4" t="s">
        <v>94</v>
      </c>
      <c r="D33" s="4" t="s">
        <v>95</v>
      </c>
      <c r="E33" s="8">
        <v>173635</v>
      </c>
      <c r="F33" s="8">
        <v>80000</v>
      </c>
      <c r="G33" s="22">
        <v>65000</v>
      </c>
      <c r="H33" s="5">
        <f t="shared" si="0"/>
        <v>46.07</v>
      </c>
      <c r="I33" s="4" t="s">
        <v>26</v>
      </c>
      <c r="J33" s="42">
        <v>25</v>
      </c>
    </row>
    <row r="34" spans="1:10" s="6" customFormat="1" ht="60" customHeight="1" x14ac:dyDescent="0.2">
      <c r="A34" s="29" t="s">
        <v>96</v>
      </c>
      <c r="B34" s="4" t="s">
        <v>93</v>
      </c>
      <c r="C34" s="4" t="s">
        <v>94</v>
      </c>
      <c r="D34" s="4" t="s">
        <v>97</v>
      </c>
      <c r="E34" s="8">
        <v>128260</v>
      </c>
      <c r="F34" s="8">
        <v>80000</v>
      </c>
      <c r="G34" s="23" t="s">
        <v>197</v>
      </c>
      <c r="H34" s="5">
        <f t="shared" si="0"/>
        <v>62.37</v>
      </c>
      <c r="I34" s="4" t="s">
        <v>26</v>
      </c>
      <c r="J34" s="42">
        <v>25</v>
      </c>
    </row>
    <row r="35" spans="1:10" s="6" customFormat="1" ht="60" customHeight="1" x14ac:dyDescent="0.2">
      <c r="A35" s="29" t="s">
        <v>98</v>
      </c>
      <c r="B35" s="4" t="s">
        <v>99</v>
      </c>
      <c r="C35" s="4" t="s">
        <v>100</v>
      </c>
      <c r="D35" s="4" t="s">
        <v>101</v>
      </c>
      <c r="E35" s="8">
        <v>49362</v>
      </c>
      <c r="F35" s="8">
        <v>34550</v>
      </c>
      <c r="G35" s="22">
        <v>25000</v>
      </c>
      <c r="H35" s="5">
        <f t="shared" si="0"/>
        <v>69.989999999999995</v>
      </c>
      <c r="I35" s="4" t="s">
        <v>26</v>
      </c>
      <c r="J35" s="42">
        <v>25</v>
      </c>
    </row>
    <row r="36" spans="1:10" s="6" customFormat="1" ht="60" customHeight="1" x14ac:dyDescent="0.2">
      <c r="A36" s="29" t="s">
        <v>102</v>
      </c>
      <c r="B36" s="4" t="s">
        <v>99</v>
      </c>
      <c r="C36" s="4" t="s">
        <v>100</v>
      </c>
      <c r="D36" s="4" t="s">
        <v>103</v>
      </c>
      <c r="E36" s="8">
        <v>99788</v>
      </c>
      <c r="F36" s="8">
        <v>69850</v>
      </c>
      <c r="G36" s="23" t="s">
        <v>197</v>
      </c>
      <c r="H36" s="5">
        <f t="shared" si="0"/>
        <v>70</v>
      </c>
      <c r="I36" s="4" t="s">
        <v>26</v>
      </c>
      <c r="J36" s="42">
        <v>23</v>
      </c>
    </row>
    <row r="37" spans="1:10" s="6" customFormat="1" ht="60" customHeight="1" x14ac:dyDescent="0.2">
      <c r="A37" s="29" t="s">
        <v>104</v>
      </c>
      <c r="B37" s="4" t="s">
        <v>105</v>
      </c>
      <c r="C37" s="4" t="s">
        <v>106</v>
      </c>
      <c r="D37" s="4" t="s">
        <v>107</v>
      </c>
      <c r="E37" s="8">
        <v>76500</v>
      </c>
      <c r="F37" s="8">
        <v>53000</v>
      </c>
      <c r="G37" s="23" t="s">
        <v>197</v>
      </c>
      <c r="H37" s="5">
        <f t="shared" si="0"/>
        <v>69.28</v>
      </c>
      <c r="I37" s="4" t="s">
        <v>26</v>
      </c>
      <c r="J37" s="42">
        <v>25</v>
      </c>
    </row>
    <row r="38" spans="1:10" s="6" customFormat="1" ht="60" customHeight="1" x14ac:dyDescent="0.2">
      <c r="A38" s="29" t="s">
        <v>108</v>
      </c>
      <c r="B38" s="4" t="s">
        <v>109</v>
      </c>
      <c r="C38" s="4" t="s">
        <v>110</v>
      </c>
      <c r="D38" s="4" t="s">
        <v>111</v>
      </c>
      <c r="E38" s="8">
        <v>174361</v>
      </c>
      <c r="F38" s="8">
        <v>80000</v>
      </c>
      <c r="G38" s="22">
        <v>65000</v>
      </c>
      <c r="H38" s="5">
        <f t="shared" si="0"/>
        <v>45.88</v>
      </c>
      <c r="I38" s="4" t="s">
        <v>26</v>
      </c>
      <c r="J38" s="42">
        <v>25</v>
      </c>
    </row>
    <row r="39" spans="1:10" s="6" customFormat="1" ht="60" customHeight="1" x14ac:dyDescent="0.2">
      <c r="A39" s="29" t="s">
        <v>112</v>
      </c>
      <c r="B39" s="4" t="s">
        <v>113</v>
      </c>
      <c r="C39" s="4" t="s">
        <v>114</v>
      </c>
      <c r="D39" s="4" t="s">
        <v>115</v>
      </c>
      <c r="E39" s="8">
        <v>115676</v>
      </c>
      <c r="F39" s="8">
        <v>75000</v>
      </c>
      <c r="G39" s="22">
        <v>35000</v>
      </c>
      <c r="H39" s="5">
        <f t="shared" si="0"/>
        <v>64.84</v>
      </c>
      <c r="I39" s="4" t="s">
        <v>26</v>
      </c>
      <c r="J39" s="42">
        <v>25</v>
      </c>
    </row>
    <row r="40" spans="1:10" s="6" customFormat="1" ht="60" customHeight="1" x14ac:dyDescent="0.2">
      <c r="A40" s="29" t="s">
        <v>116</v>
      </c>
      <c r="B40" s="4" t="s">
        <v>86</v>
      </c>
      <c r="C40" s="4" t="s">
        <v>87</v>
      </c>
      <c r="D40" s="4" t="s">
        <v>117</v>
      </c>
      <c r="E40" s="8">
        <v>47553</v>
      </c>
      <c r="F40" s="8">
        <v>33200</v>
      </c>
      <c r="G40" s="22">
        <v>25000</v>
      </c>
      <c r="H40" s="5">
        <f t="shared" si="0"/>
        <v>69.819999999999993</v>
      </c>
      <c r="I40" s="4" t="s">
        <v>26</v>
      </c>
      <c r="J40" s="42">
        <v>25</v>
      </c>
    </row>
    <row r="41" spans="1:10" s="6" customFormat="1" ht="60" customHeight="1" x14ac:dyDescent="0.2">
      <c r="A41" s="29" t="s">
        <v>118</v>
      </c>
      <c r="B41" s="4" t="s">
        <v>119</v>
      </c>
      <c r="C41" s="4" t="s">
        <v>120</v>
      </c>
      <c r="D41" s="4" t="s">
        <v>121</v>
      </c>
      <c r="E41" s="8">
        <v>121051.98</v>
      </c>
      <c r="F41" s="8">
        <v>78000</v>
      </c>
      <c r="G41" s="23" t="s">
        <v>197</v>
      </c>
      <c r="H41" s="5">
        <f t="shared" si="0"/>
        <v>64.44</v>
      </c>
      <c r="I41" s="4" t="s">
        <v>26</v>
      </c>
      <c r="J41" s="42">
        <v>24</v>
      </c>
    </row>
    <row r="42" spans="1:10" s="6" customFormat="1" ht="60" customHeight="1" x14ac:dyDescent="0.2">
      <c r="A42" s="29" t="s">
        <v>122</v>
      </c>
      <c r="B42" s="4" t="s">
        <v>62</v>
      </c>
      <c r="C42" s="4" t="s">
        <v>63</v>
      </c>
      <c r="D42" s="4" t="s">
        <v>123</v>
      </c>
      <c r="E42" s="8">
        <v>127500</v>
      </c>
      <c r="F42" s="8">
        <v>80000</v>
      </c>
      <c r="G42" s="22">
        <v>80000</v>
      </c>
      <c r="H42" s="5">
        <f t="shared" si="0"/>
        <v>62.75</v>
      </c>
      <c r="I42" s="4" t="s">
        <v>26</v>
      </c>
      <c r="J42" s="42">
        <v>25</v>
      </c>
    </row>
    <row r="43" spans="1:10" s="6" customFormat="1" ht="60" customHeight="1" x14ac:dyDescent="0.2">
      <c r="A43" s="29" t="s">
        <v>124</v>
      </c>
      <c r="B43" s="4" t="s">
        <v>125</v>
      </c>
      <c r="C43" s="4" t="s">
        <v>126</v>
      </c>
      <c r="D43" s="4" t="s">
        <v>127</v>
      </c>
      <c r="E43" s="8">
        <v>142522</v>
      </c>
      <c r="F43" s="8">
        <v>80000</v>
      </c>
      <c r="G43" s="23" t="s">
        <v>197</v>
      </c>
      <c r="H43" s="5">
        <f t="shared" ref="H43:H59" si="1">ROUND((F43/E43)*100,2)</f>
        <v>56.13</v>
      </c>
      <c r="I43" s="4" t="s">
        <v>26</v>
      </c>
      <c r="J43" s="42">
        <v>24</v>
      </c>
    </row>
    <row r="44" spans="1:10" s="6" customFormat="1" ht="60" customHeight="1" x14ac:dyDescent="0.2">
      <c r="A44" s="29" t="s">
        <v>128</v>
      </c>
      <c r="B44" s="4" t="s">
        <v>129</v>
      </c>
      <c r="C44" s="4" t="s">
        <v>130</v>
      </c>
      <c r="D44" s="4" t="s">
        <v>131</v>
      </c>
      <c r="E44" s="8">
        <v>269069</v>
      </c>
      <c r="F44" s="8">
        <v>80000</v>
      </c>
      <c r="G44" s="23" t="s">
        <v>197</v>
      </c>
      <c r="H44" s="5">
        <f t="shared" si="1"/>
        <v>29.73</v>
      </c>
      <c r="I44" s="4" t="s">
        <v>26</v>
      </c>
      <c r="J44" s="42">
        <v>24</v>
      </c>
    </row>
    <row r="45" spans="1:10" s="6" customFormat="1" ht="60" customHeight="1" x14ac:dyDescent="0.2">
      <c r="A45" s="29" t="s">
        <v>132</v>
      </c>
      <c r="B45" s="4" t="s">
        <v>133</v>
      </c>
      <c r="C45" s="4" t="s">
        <v>134</v>
      </c>
      <c r="D45" s="4" t="s">
        <v>135</v>
      </c>
      <c r="E45" s="8">
        <v>95850</v>
      </c>
      <c r="F45" s="8">
        <v>67000</v>
      </c>
      <c r="G45" s="23" t="s">
        <v>197</v>
      </c>
      <c r="H45" s="5">
        <f t="shared" si="1"/>
        <v>69.900000000000006</v>
      </c>
      <c r="I45" s="4" t="s">
        <v>26</v>
      </c>
      <c r="J45" s="42">
        <v>24</v>
      </c>
    </row>
    <row r="46" spans="1:10" s="6" customFormat="1" ht="60" customHeight="1" x14ac:dyDescent="0.2">
      <c r="A46" s="29" t="s">
        <v>136</v>
      </c>
      <c r="B46" s="4" t="s">
        <v>137</v>
      </c>
      <c r="C46" s="4" t="s">
        <v>138</v>
      </c>
      <c r="D46" s="4" t="s">
        <v>139</v>
      </c>
      <c r="E46" s="8">
        <v>127655</v>
      </c>
      <c r="F46" s="8">
        <v>80000</v>
      </c>
      <c r="G46" s="22">
        <v>40000</v>
      </c>
      <c r="H46" s="5">
        <f t="shared" si="1"/>
        <v>62.67</v>
      </c>
      <c r="I46" s="4" t="s">
        <v>26</v>
      </c>
      <c r="J46" s="42" t="s">
        <v>140</v>
      </c>
    </row>
    <row r="47" spans="1:10" s="6" customFormat="1" ht="60" customHeight="1" x14ac:dyDescent="0.2">
      <c r="A47" s="29" t="s">
        <v>141</v>
      </c>
      <c r="B47" s="4" t="s">
        <v>142</v>
      </c>
      <c r="C47" s="4" t="s">
        <v>143</v>
      </c>
      <c r="D47" s="4" t="s">
        <v>144</v>
      </c>
      <c r="E47" s="8">
        <v>453644.51</v>
      </c>
      <c r="F47" s="8">
        <v>80000</v>
      </c>
      <c r="G47" s="23" t="s">
        <v>197</v>
      </c>
      <c r="H47" s="5">
        <f t="shared" si="1"/>
        <v>17.63</v>
      </c>
      <c r="I47" s="4" t="s">
        <v>26</v>
      </c>
      <c r="J47" s="42">
        <v>24</v>
      </c>
    </row>
    <row r="48" spans="1:10" s="6" customFormat="1" ht="60" customHeight="1" x14ac:dyDescent="0.2">
      <c r="A48" s="29" t="s">
        <v>145</v>
      </c>
      <c r="B48" s="4" t="s">
        <v>146</v>
      </c>
      <c r="C48" s="4" t="s">
        <v>147</v>
      </c>
      <c r="D48" s="4" t="s">
        <v>148</v>
      </c>
      <c r="E48" s="8">
        <v>588706</v>
      </c>
      <c r="F48" s="8">
        <v>80000</v>
      </c>
      <c r="G48" s="23" t="s">
        <v>197</v>
      </c>
      <c r="H48" s="5">
        <f t="shared" si="1"/>
        <v>13.59</v>
      </c>
      <c r="I48" s="4" t="s">
        <v>26</v>
      </c>
      <c r="J48" s="42">
        <v>25</v>
      </c>
    </row>
    <row r="49" spans="1:14" s="6" customFormat="1" ht="60" customHeight="1" x14ac:dyDescent="0.2">
      <c r="A49" s="29" t="s">
        <v>149</v>
      </c>
      <c r="B49" s="4" t="s">
        <v>150</v>
      </c>
      <c r="C49" s="4" t="s">
        <v>151</v>
      </c>
      <c r="D49" s="4" t="s">
        <v>152</v>
      </c>
      <c r="E49" s="8">
        <v>100500</v>
      </c>
      <c r="F49" s="8">
        <v>70350</v>
      </c>
      <c r="G49" s="22">
        <v>50000</v>
      </c>
      <c r="H49" s="5">
        <f t="shared" si="1"/>
        <v>70</v>
      </c>
      <c r="I49" s="4" t="s">
        <v>26</v>
      </c>
      <c r="J49" s="42">
        <v>25</v>
      </c>
    </row>
    <row r="50" spans="1:14" s="6" customFormat="1" ht="60" customHeight="1" x14ac:dyDescent="0.2">
      <c r="A50" s="29" t="s">
        <v>153</v>
      </c>
      <c r="B50" s="4" t="s">
        <v>154</v>
      </c>
      <c r="C50" s="4" t="s">
        <v>155</v>
      </c>
      <c r="D50" s="4" t="s">
        <v>156</v>
      </c>
      <c r="E50" s="8">
        <v>342218.22</v>
      </c>
      <c r="F50" s="8">
        <v>80000</v>
      </c>
      <c r="G50" s="23" t="s">
        <v>197</v>
      </c>
      <c r="H50" s="5">
        <f t="shared" si="1"/>
        <v>23.38</v>
      </c>
      <c r="I50" s="4" t="s">
        <v>26</v>
      </c>
      <c r="J50" s="42">
        <v>24</v>
      </c>
    </row>
    <row r="51" spans="1:14" s="6" customFormat="1" ht="60" customHeight="1" x14ac:dyDescent="0.2">
      <c r="A51" s="29" t="s">
        <v>157</v>
      </c>
      <c r="B51" s="4" t="s">
        <v>158</v>
      </c>
      <c r="C51" s="4" t="s">
        <v>159</v>
      </c>
      <c r="D51" s="4" t="s">
        <v>160</v>
      </c>
      <c r="E51" s="8">
        <v>1036436</v>
      </c>
      <c r="F51" s="8">
        <v>80000</v>
      </c>
      <c r="G51" s="23" t="s">
        <v>197</v>
      </c>
      <c r="H51" s="5">
        <f t="shared" si="1"/>
        <v>7.72</v>
      </c>
      <c r="I51" s="4" t="s">
        <v>26</v>
      </c>
      <c r="J51" s="42">
        <v>24</v>
      </c>
    </row>
    <row r="52" spans="1:14" s="6" customFormat="1" ht="60" customHeight="1" x14ac:dyDescent="0.2">
      <c r="A52" s="29" t="s">
        <v>161</v>
      </c>
      <c r="B52" s="4" t="s">
        <v>162</v>
      </c>
      <c r="C52" s="4" t="s">
        <v>163</v>
      </c>
      <c r="D52" s="4" t="s">
        <v>164</v>
      </c>
      <c r="E52" s="8">
        <v>73950</v>
      </c>
      <c r="F52" s="8">
        <v>51765</v>
      </c>
      <c r="G52" s="23" t="s">
        <v>197</v>
      </c>
      <c r="H52" s="5">
        <f t="shared" si="1"/>
        <v>70</v>
      </c>
      <c r="I52" s="4" t="s">
        <v>26</v>
      </c>
      <c r="J52" s="42">
        <v>24</v>
      </c>
    </row>
    <row r="53" spans="1:14" s="6" customFormat="1" ht="60" customHeight="1" x14ac:dyDescent="0.2">
      <c r="A53" s="29" t="s">
        <v>165</v>
      </c>
      <c r="B53" s="4" t="s">
        <v>166</v>
      </c>
      <c r="C53" s="4" t="s">
        <v>167</v>
      </c>
      <c r="D53" s="4" t="s">
        <v>168</v>
      </c>
      <c r="E53" s="8">
        <v>86778</v>
      </c>
      <c r="F53" s="8">
        <v>60744</v>
      </c>
      <c r="G53" s="22">
        <v>50000</v>
      </c>
      <c r="H53" s="5">
        <f t="shared" si="1"/>
        <v>70</v>
      </c>
      <c r="I53" s="4" t="s">
        <v>26</v>
      </c>
      <c r="J53" s="42">
        <v>25</v>
      </c>
    </row>
    <row r="54" spans="1:14" s="6" customFormat="1" ht="60" customHeight="1" x14ac:dyDescent="0.2">
      <c r="A54" s="29" t="s">
        <v>169</v>
      </c>
      <c r="B54" s="4" t="s">
        <v>170</v>
      </c>
      <c r="C54" s="4" t="s">
        <v>171</v>
      </c>
      <c r="D54" s="4" t="s">
        <v>172</v>
      </c>
      <c r="E54" s="8">
        <v>39807</v>
      </c>
      <c r="F54" s="8">
        <v>27850</v>
      </c>
      <c r="G54" s="22">
        <v>20000</v>
      </c>
      <c r="H54" s="5">
        <f t="shared" si="1"/>
        <v>69.959999999999994</v>
      </c>
      <c r="I54" s="4" t="s">
        <v>26</v>
      </c>
      <c r="J54" s="42">
        <v>25</v>
      </c>
    </row>
    <row r="55" spans="1:14" s="6" customFormat="1" ht="60" customHeight="1" x14ac:dyDescent="0.2">
      <c r="A55" s="29" t="s">
        <v>173</v>
      </c>
      <c r="B55" s="4" t="s">
        <v>174</v>
      </c>
      <c r="C55" s="4" t="s">
        <v>175</v>
      </c>
      <c r="D55" s="4" t="s">
        <v>176</v>
      </c>
      <c r="E55" s="8">
        <v>28350</v>
      </c>
      <c r="F55" s="8">
        <v>19845</v>
      </c>
      <c r="G55" s="23" t="s">
        <v>197</v>
      </c>
      <c r="H55" s="5">
        <f t="shared" si="1"/>
        <v>70</v>
      </c>
      <c r="I55" s="4" t="s">
        <v>26</v>
      </c>
      <c r="J55" s="42" t="s">
        <v>177</v>
      </c>
    </row>
    <row r="56" spans="1:14" s="6" customFormat="1" ht="60" customHeight="1" x14ac:dyDescent="0.2">
      <c r="A56" s="29" t="s">
        <v>178</v>
      </c>
      <c r="B56" s="4" t="s">
        <v>179</v>
      </c>
      <c r="C56" s="4" t="s">
        <v>180</v>
      </c>
      <c r="D56" s="4" t="s">
        <v>181</v>
      </c>
      <c r="E56" s="8">
        <v>206065.11</v>
      </c>
      <c r="F56" s="8">
        <v>80000</v>
      </c>
      <c r="G56" s="23" t="s">
        <v>197</v>
      </c>
      <c r="H56" s="5">
        <f t="shared" si="1"/>
        <v>38.82</v>
      </c>
      <c r="I56" s="4" t="s">
        <v>26</v>
      </c>
      <c r="J56" s="42">
        <v>25</v>
      </c>
    </row>
    <row r="57" spans="1:14" s="6" customFormat="1" ht="60" customHeight="1" x14ac:dyDescent="0.2">
      <c r="A57" s="29" t="s">
        <v>182</v>
      </c>
      <c r="B57" s="4" t="s">
        <v>183</v>
      </c>
      <c r="C57" s="4" t="s">
        <v>184</v>
      </c>
      <c r="D57" s="4" t="s">
        <v>185</v>
      </c>
      <c r="E57" s="8">
        <v>85854.19</v>
      </c>
      <c r="F57" s="8">
        <v>60000</v>
      </c>
      <c r="G57" s="22">
        <v>30000</v>
      </c>
      <c r="H57" s="5">
        <f t="shared" si="1"/>
        <v>69.89</v>
      </c>
      <c r="I57" s="4" t="s">
        <v>26</v>
      </c>
      <c r="J57" s="42">
        <v>25</v>
      </c>
    </row>
    <row r="58" spans="1:14" s="6" customFormat="1" ht="60" customHeight="1" x14ac:dyDescent="0.2">
      <c r="A58" s="29" t="s">
        <v>186</v>
      </c>
      <c r="B58" s="4" t="s">
        <v>174</v>
      </c>
      <c r="C58" s="4" t="s">
        <v>175</v>
      </c>
      <c r="D58" s="4" t="s">
        <v>187</v>
      </c>
      <c r="E58" s="8">
        <v>59580</v>
      </c>
      <c r="F58" s="8">
        <v>41706</v>
      </c>
      <c r="G58" s="23" t="s">
        <v>197</v>
      </c>
      <c r="H58" s="5">
        <f t="shared" si="1"/>
        <v>70</v>
      </c>
      <c r="I58" s="4" t="s">
        <v>26</v>
      </c>
      <c r="J58" s="42">
        <v>25</v>
      </c>
    </row>
    <row r="59" spans="1:14" s="6" customFormat="1" ht="60" customHeight="1" thickBot="1" x14ac:dyDescent="0.25">
      <c r="A59" s="30" t="s">
        <v>188</v>
      </c>
      <c r="B59" s="31" t="s">
        <v>174</v>
      </c>
      <c r="C59" s="31" t="s">
        <v>175</v>
      </c>
      <c r="D59" s="31" t="s">
        <v>189</v>
      </c>
      <c r="E59" s="32">
        <v>68340</v>
      </c>
      <c r="F59" s="32">
        <v>47838</v>
      </c>
      <c r="G59" s="33">
        <v>40000</v>
      </c>
      <c r="H59" s="34">
        <f t="shared" si="1"/>
        <v>70</v>
      </c>
      <c r="I59" s="31" t="s">
        <v>26</v>
      </c>
      <c r="J59" s="43">
        <v>25</v>
      </c>
    </row>
    <row r="60" spans="1:14" s="1" customFormat="1" ht="15.75" thickBot="1" x14ac:dyDescent="0.3">
      <c r="A60" s="9"/>
      <c r="E60" s="39">
        <f>SUM(E14:E59)</f>
        <v>7060120.7300000004</v>
      </c>
      <c r="F60" s="40">
        <f>SUM(F14:F59)</f>
        <v>2926732.6</v>
      </c>
      <c r="G60" s="41">
        <f>SUM(G14:G59)</f>
        <v>1000000</v>
      </c>
      <c r="J60" s="37"/>
    </row>
    <row r="61" spans="1:14" s="1" customFormat="1" ht="15.75" thickBot="1" x14ac:dyDescent="0.3">
      <c r="E61" s="18"/>
      <c r="J61" s="37"/>
    </row>
    <row r="62" spans="1:14" s="1" customFormat="1" ht="15.75" thickBot="1" x14ac:dyDescent="0.3">
      <c r="A62" s="10" t="s">
        <v>12</v>
      </c>
      <c r="B62" s="7"/>
      <c r="C62" s="18" t="s">
        <v>190</v>
      </c>
      <c r="E62" s="18"/>
      <c r="J62" s="37"/>
    </row>
    <row r="63" spans="1:14" s="3" customFormat="1" ht="45.75" thickBot="1" x14ac:dyDescent="0.25">
      <c r="A63" s="11" t="s">
        <v>13</v>
      </c>
      <c r="B63" s="12" t="s">
        <v>14</v>
      </c>
      <c r="C63" s="12" t="s">
        <v>15</v>
      </c>
      <c r="D63" s="12" t="s">
        <v>16</v>
      </c>
      <c r="E63" s="12" t="s">
        <v>17</v>
      </c>
      <c r="F63" s="12" t="s">
        <v>18</v>
      </c>
      <c r="G63" s="12" t="s">
        <v>11</v>
      </c>
      <c r="H63" s="12" t="s">
        <v>19</v>
      </c>
      <c r="I63" s="13" t="s">
        <v>20</v>
      </c>
      <c r="J63" s="14" t="s">
        <v>21</v>
      </c>
      <c r="K63" s="2"/>
      <c r="L63" s="2"/>
      <c r="M63" s="2"/>
      <c r="N63" s="2"/>
    </row>
    <row r="64" spans="1:14" s="6" customFormat="1" ht="60" customHeight="1" thickBot="1" x14ac:dyDescent="0.25">
      <c r="A64" s="24" t="s">
        <v>191</v>
      </c>
      <c r="B64" s="25" t="s">
        <v>62</v>
      </c>
      <c r="C64" s="25" t="s">
        <v>63</v>
      </c>
      <c r="D64" s="25" t="s">
        <v>192</v>
      </c>
      <c r="E64" s="26">
        <v>39300</v>
      </c>
      <c r="F64" s="26">
        <v>27510</v>
      </c>
      <c r="G64" s="27">
        <v>0</v>
      </c>
      <c r="H64" s="28">
        <f>ROUND((F64/E64)*100,2)</f>
        <v>70</v>
      </c>
      <c r="I64" s="25" t="s">
        <v>193</v>
      </c>
      <c r="J64" s="35" t="s">
        <v>194</v>
      </c>
    </row>
    <row r="65" spans="1:10" s="6" customFormat="1" ht="60" customHeight="1" thickBot="1" x14ac:dyDescent="0.25">
      <c r="A65" s="29" t="s">
        <v>195</v>
      </c>
      <c r="B65" s="4" t="s">
        <v>68</v>
      </c>
      <c r="C65" s="4" t="s">
        <v>69</v>
      </c>
      <c r="D65" s="4" t="s">
        <v>70</v>
      </c>
      <c r="E65" s="8">
        <v>198265</v>
      </c>
      <c r="F65" s="8">
        <v>80000</v>
      </c>
      <c r="G65" s="22">
        <v>0</v>
      </c>
      <c r="H65" s="5">
        <f>ROUND((F65/E65)*100,2)</f>
        <v>40.35</v>
      </c>
      <c r="I65" s="4" t="s">
        <v>193</v>
      </c>
      <c r="J65" s="35" t="s">
        <v>194</v>
      </c>
    </row>
    <row r="66" spans="1:10" s="6" customFormat="1" ht="60" customHeight="1" thickBot="1" x14ac:dyDescent="0.25">
      <c r="A66" s="30" t="s">
        <v>196</v>
      </c>
      <c r="B66" s="31" t="s">
        <v>68</v>
      </c>
      <c r="C66" s="31" t="s">
        <v>69</v>
      </c>
      <c r="D66" s="31" t="s">
        <v>72</v>
      </c>
      <c r="E66" s="32">
        <v>192407</v>
      </c>
      <c r="F66" s="32">
        <v>80000</v>
      </c>
      <c r="G66" s="33">
        <v>0</v>
      </c>
      <c r="H66" s="34">
        <f>ROUND((F66/E66)*100,2)</f>
        <v>41.58</v>
      </c>
      <c r="I66" s="31" t="s">
        <v>193</v>
      </c>
      <c r="J66" s="83" t="s">
        <v>194</v>
      </c>
    </row>
    <row r="67" spans="1:10" ht="13.5" thickBot="1" x14ac:dyDescent="0.25">
      <c r="E67" s="80">
        <f>SUM(E64:E66)</f>
        <v>429972</v>
      </c>
      <c r="F67" s="81">
        <f>SUM(F64:F66)</f>
        <v>187510</v>
      </c>
      <c r="G67" s="82">
        <f>SUM(G64:G66)</f>
        <v>0</v>
      </c>
    </row>
  </sheetData>
  <pageMargins left="0.39370078740157483" right="0.39370078740157483" top="0.59055118110236227" bottom="0.59055118110236227" header="0.51181102362204722" footer="0.51181102362204722"/>
  <pageSetup paperSize="9" scale="59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op.1 DROBNÁ SAKRÁLNÍ ARCHITEKTU</vt:lpstr>
      <vt:lpstr>'op.1 DROBNÁ SAKRÁLNÍ ARCHITEKTU'!Názvy_tisku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Kordíková Eva</dc:creator>
  <cp:lastModifiedBy>Leitgebová Blanka</cp:lastModifiedBy>
  <cp:lastPrinted>2023-04-13T07:12:18Z</cp:lastPrinted>
  <dcterms:created xsi:type="dcterms:W3CDTF">2006-03-26T18:14:00Z</dcterms:created>
  <dcterms:modified xsi:type="dcterms:W3CDTF">2023-04-26T09:24:06Z</dcterms:modified>
</cp:coreProperties>
</file>